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4280" activeTab="4"/>
  </bookViews>
  <sheets>
    <sheet name="Formular D" sheetId="1" r:id="rId1"/>
    <sheet name="Formular F" sheetId="2" r:id="rId2"/>
    <sheet name="Formular I" sheetId="3" r:id="rId3"/>
    <sheet name="Formular E" sheetId="4" r:id="rId4"/>
    <sheet name="Hilfstabellen" sheetId="5" r:id="rId5"/>
  </sheets>
  <definedNames>
    <definedName name="AktuellesJahr" localSheetId="0">'Formular D'!$Q$11</definedName>
    <definedName name="AktuellesJahr" localSheetId="3">'Formular E'!$Q$11</definedName>
    <definedName name="AktuellesJahr" localSheetId="1">'Formular F'!$Q$11</definedName>
    <definedName name="AktuellesJahr" localSheetId="2">'Formular I'!$Q$11</definedName>
    <definedName name="AktuellesJahr">#REF!</definedName>
    <definedName name="_xlnm.Print_Area" localSheetId="0">'Formular D'!$C$1:$Z$54</definedName>
    <definedName name="_xlnm.Print_Area" localSheetId="3">'Formular E'!$C$1:$Z$54</definedName>
    <definedName name="_xlnm.Print_Area" localSheetId="1">'Formular F'!$C$1:$Z$54</definedName>
    <definedName name="_xlnm.Print_Area" localSheetId="2">'Formular I'!$C$1:$Z$54</definedName>
    <definedName name="Z_63C03F80_1072_11D9_8FCC_C05E5D92AECA_.wvu.Cols" localSheetId="0" hidden="1">'Formular D'!$A:$B,'Formular D'!$U:$U</definedName>
    <definedName name="Z_63C03F80_1072_11D9_8FCC_C05E5D92AECA_.wvu.Cols" localSheetId="3" hidden="1">'Formular E'!$A:$B,'Formular E'!$U:$U</definedName>
    <definedName name="Z_63C03F80_1072_11D9_8FCC_C05E5D92AECA_.wvu.Cols" localSheetId="1" hidden="1">'Formular F'!$A:$B,'Formular F'!$U:$U</definedName>
    <definedName name="Z_63C03F80_1072_11D9_8FCC_C05E5D92AECA_.wvu.Cols" localSheetId="2" hidden="1">'Formular I'!$A:$B,'Formular I'!$U:$U</definedName>
    <definedName name="Z_63C03F80_1072_11D9_8FCC_C05E5D92AECA_.wvu.PrintArea" localSheetId="0" hidden="1">'Formular D'!$C$1:$Z$54</definedName>
    <definedName name="Z_63C03F80_1072_11D9_8FCC_C05E5D92AECA_.wvu.PrintArea" localSheetId="3" hidden="1">'Formular E'!$C$1:$Z$54</definedName>
    <definedName name="Z_63C03F80_1072_11D9_8FCC_C05E5D92AECA_.wvu.PrintArea" localSheetId="1" hidden="1">'Formular F'!$C$1:$Z$54</definedName>
    <definedName name="Z_63C03F80_1072_11D9_8FCC_C05E5D92AECA_.wvu.PrintArea" localSheetId="2" hidden="1">'Formular I'!$C$1:$Z$54</definedName>
  </definedNames>
  <calcPr fullCalcOnLoad="1" iterate="1" iterateCount="32000" iterateDelta="0.0001"/>
</workbook>
</file>

<file path=xl/sharedStrings.xml><?xml version="1.0" encoding="utf-8"?>
<sst xmlns="http://schemas.openxmlformats.org/spreadsheetml/2006/main" count="372" uniqueCount="308">
  <si>
    <t>Data (anno considerato)</t>
  </si>
  <si>
    <t>Valutazione</t>
  </si>
  <si>
    <t>Numero</t>
  </si>
  <si>
    <t>Attesta-</t>
  </si>
  <si>
    <t>to*</t>
  </si>
  <si>
    <t>Genere di formazione continua</t>
  </si>
  <si>
    <t xml:space="preserve">Corso di formazione </t>
  </si>
  <si>
    <t>Seminario tecnico</t>
  </si>
  <si>
    <t>Partecipazione ad un congresso</t>
  </si>
  <si>
    <t>Collaborazione in un gremio di esperti</t>
  </si>
  <si>
    <t>Collaborazione all'insegnamento</t>
  </si>
  <si>
    <t>Istituzione non geologica</t>
  </si>
  <si>
    <t>Ufficio geologico/geotecnico</t>
  </si>
  <si>
    <t>Amministrazione</t>
  </si>
  <si>
    <t>Pensionato</t>
  </si>
  <si>
    <t>Altro (specificare)</t>
  </si>
  <si>
    <t>Achtung Summe:</t>
  </si>
  <si>
    <t>Name</t>
  </si>
  <si>
    <t>Vorname</t>
  </si>
  <si>
    <t>Fachbereiche</t>
  </si>
  <si>
    <t>deutsch</t>
  </si>
  <si>
    <t>français</t>
  </si>
  <si>
    <t>Funktion</t>
  </si>
  <si>
    <t>Sachbearbeiter</t>
  </si>
  <si>
    <t>Projektleiter</t>
  </si>
  <si>
    <t>Experte</t>
  </si>
  <si>
    <t>von:</t>
  </si>
  <si>
    <t>bis:</t>
  </si>
  <si>
    <t>Arbeitgeber</t>
  </si>
  <si>
    <t>Strasse/Nr.</t>
  </si>
  <si>
    <t>PLZ/Ort</t>
  </si>
  <si>
    <t>Partecipazione ad un'escursione geologica</t>
  </si>
  <si>
    <t>Industria del settore</t>
  </si>
  <si>
    <t>Attestato annuale di esercizio della professione e della formazione continua</t>
  </si>
  <si>
    <t>Art Weiterbildung</t>
  </si>
  <si>
    <t>Bitte leer lassen</t>
  </si>
  <si>
    <t>persönliche</t>
  </si>
  <si>
    <t>Datum (im Berichtsjahr)</t>
  </si>
  <si>
    <t>Art der Weiterbildung</t>
  </si>
  <si>
    <t>Punkte</t>
  </si>
  <si>
    <t>Bewertung</t>
  </si>
  <si>
    <t>Stunden</t>
  </si>
  <si>
    <t>--</t>
  </si>
  <si>
    <t>(Noten 1–6)</t>
  </si>
  <si>
    <t>Total</t>
  </si>
  <si>
    <t>Bemerkungen / Spezielles</t>
  </si>
  <si>
    <r>
      <t xml:space="preserve">Ausgefülltes Formular ausdrucken und </t>
    </r>
    <r>
      <rPr>
        <b/>
        <i/>
        <sz val="12"/>
        <color indexed="10"/>
        <rFont val="Arial"/>
        <family val="2"/>
      </rPr>
      <t>unterschrieben</t>
    </r>
    <r>
      <rPr>
        <i/>
        <sz val="9"/>
        <color indexed="10"/>
        <rFont val="Arial"/>
        <family val="2"/>
      </rPr>
      <t xml:space="preserve"> bis am</t>
    </r>
    <r>
      <rPr>
        <b/>
        <i/>
        <sz val="12"/>
        <color indexed="10"/>
        <rFont val="Arial"/>
        <family val="2"/>
      </rPr>
      <t xml:space="preserve"> 15. Januar</t>
    </r>
    <r>
      <rPr>
        <i/>
        <sz val="9"/>
        <color indexed="10"/>
        <rFont val="Arial"/>
        <family val="2"/>
      </rPr>
      <t xml:space="preserve"> einsenden an:   </t>
    </r>
  </si>
  <si>
    <t>Professor</t>
  </si>
  <si>
    <t>Dozent</t>
  </si>
  <si>
    <t>wiss. Mitarbeiter</t>
  </si>
  <si>
    <t>andere (präzisieren)</t>
  </si>
  <si>
    <t>vorh. *</t>
  </si>
  <si>
    <r>
      <t xml:space="preserve">* Bestätigungen bitte </t>
    </r>
    <r>
      <rPr>
        <b/>
        <i/>
        <sz val="10"/>
        <rFont val="Arial"/>
        <family val="2"/>
      </rPr>
      <t>nicht</t>
    </r>
    <r>
      <rPr>
        <i/>
        <sz val="9"/>
        <rFont val="Arial"/>
        <family val="0"/>
      </rPr>
      <t xml:space="preserve"> beilegen !</t>
    </r>
  </si>
  <si>
    <t>Bei Bedarf werden diese von der</t>
  </si>
  <si>
    <t>Date of birth</t>
  </si>
  <si>
    <t>Declaration of professional activity and continuing education</t>
  </si>
  <si>
    <r>
      <t xml:space="preserve">Complete form, print and sign, then send until </t>
    </r>
    <r>
      <rPr>
        <b/>
        <i/>
        <sz val="12"/>
        <color indexed="10"/>
        <rFont val="Arial"/>
        <family val="2"/>
      </rPr>
      <t xml:space="preserve">January 15 </t>
    </r>
    <r>
      <rPr>
        <i/>
        <sz val="9"/>
        <color indexed="10"/>
        <rFont val="Arial"/>
        <family val="2"/>
      </rPr>
      <t xml:space="preserve"> to:   </t>
    </r>
  </si>
  <si>
    <t>Lehrtätigkeit neben Berufsarbeit</t>
  </si>
  <si>
    <t>personale</t>
  </si>
  <si>
    <t>(Note 1–6)</t>
  </si>
  <si>
    <t>ore</t>
  </si>
  <si>
    <t>Punti/</t>
  </si>
  <si>
    <t>Punti</t>
  </si>
  <si>
    <t>Totale</t>
  </si>
  <si>
    <t>Capo progetto</t>
  </si>
  <si>
    <t>Esperto</t>
  </si>
  <si>
    <t>Professore</t>
  </si>
  <si>
    <t>Docente</t>
  </si>
  <si>
    <t>Collaboratore scientifico</t>
  </si>
  <si>
    <t>Formazione in sede</t>
  </si>
  <si>
    <t>* ne pas joindre l'attestation</t>
  </si>
  <si>
    <t xml:space="preserve">En cas de besoin celle-ci sera </t>
  </si>
  <si>
    <t>demandée par la commission qualité</t>
  </si>
  <si>
    <t>Date/Visa secrétariat:</t>
  </si>
  <si>
    <t>Laisser vide</t>
  </si>
  <si>
    <t>Par ma signature, je confirme la véracité des informations</t>
  </si>
  <si>
    <t>Jährlicher Nachweis Berufsausübung und Weiterbildung</t>
  </si>
  <si>
    <t>Branche</t>
  </si>
  <si>
    <t>Fachnahe Industrie</t>
  </si>
  <si>
    <t>Hochschule</t>
  </si>
  <si>
    <t>Verwaltung</t>
  </si>
  <si>
    <t>pensioniert</t>
  </si>
  <si>
    <t>Nicht geol. Institution</t>
  </si>
  <si>
    <t>Zusatz</t>
  </si>
  <si>
    <t>Collaborateur</t>
  </si>
  <si>
    <t>Artikel/Poster im Bereich Erdwissenschaften</t>
  </si>
  <si>
    <t>Anzahl od.</t>
  </si>
  <si>
    <t>Punkte /</t>
  </si>
  <si>
    <t>Std (Stk.)</t>
  </si>
  <si>
    <t>Summe</t>
  </si>
  <si>
    <t>Corso postdiploma</t>
  </si>
  <si>
    <t>Partecipazione attiva a un'ass. professionale</t>
  </si>
  <si>
    <t>Chef de projet</t>
  </si>
  <si>
    <t>Expert</t>
  </si>
  <si>
    <t>Professeur</t>
  </si>
  <si>
    <t>Geschäftsstelle CHGEOL, Dornacherstr. 29, Postfach, 4501 Solothurn</t>
  </si>
  <si>
    <t>Geol./geotechn. Büro</t>
  </si>
  <si>
    <t>Mitglied Nr.</t>
  </si>
  <si>
    <t>Beschäftigungsgrad</t>
  </si>
  <si>
    <t>Ramo</t>
  </si>
  <si>
    <t>Grado d'occupazione</t>
  </si>
  <si>
    <t>Via e no.</t>
  </si>
  <si>
    <t>No. Socio</t>
  </si>
  <si>
    <t>Ad esempio occupazione parziale, maternità ecc.</t>
  </si>
  <si>
    <t>F: Attestation de formation continue</t>
  </si>
  <si>
    <t>D. Attestazione dell'attività lavorativa</t>
  </si>
  <si>
    <t>Function</t>
  </si>
  <si>
    <t>english</t>
  </si>
  <si>
    <t>F. Attestazione di formazione continua</t>
  </si>
  <si>
    <t>Fonction</t>
  </si>
  <si>
    <t>Article/poster dans le domaine des Sciences de la Terre</t>
  </si>
  <si>
    <t>ora / art.</t>
  </si>
  <si>
    <t>totale</t>
  </si>
  <si>
    <t>heure/ art.</t>
  </si>
  <si>
    <r>
      <t xml:space="preserve">Ce formulaire dûment complété est à imprimer, </t>
    </r>
    <r>
      <rPr>
        <b/>
        <i/>
        <sz val="12"/>
        <color indexed="10"/>
        <rFont val="Arial"/>
        <family val="2"/>
      </rPr>
      <t>signer</t>
    </r>
    <r>
      <rPr>
        <i/>
        <sz val="9"/>
        <color indexed="10"/>
        <rFont val="Arial"/>
        <family val="2"/>
      </rPr>
      <t xml:space="preserve"> et à envoyer avant le </t>
    </r>
    <r>
      <rPr>
        <b/>
        <i/>
        <sz val="11"/>
        <color indexed="10"/>
        <rFont val="Arial"/>
        <family val="2"/>
      </rPr>
      <t>15 janvier</t>
    </r>
    <r>
      <rPr>
        <i/>
        <sz val="9"/>
        <color indexed="10"/>
        <rFont val="Arial"/>
        <family val="2"/>
      </rPr>
      <t xml:space="preserve"> à l'adresse suivante:</t>
    </r>
  </si>
  <si>
    <t>Collaborateur scientifique</t>
  </si>
  <si>
    <t>Type de formation continue</t>
  </si>
  <si>
    <t>Séminaire technique</t>
  </si>
  <si>
    <t>Formation interne</t>
  </si>
  <si>
    <t>Participation à un congrès</t>
  </si>
  <si>
    <t>Participation active à une association prof.</t>
  </si>
  <si>
    <t>Institution non géologique</t>
  </si>
  <si>
    <t>Weiterbildungskurs</t>
  </si>
  <si>
    <t>Nachdiplomkurs</t>
  </si>
  <si>
    <t>z.B. part-time occupation, special leave, change of employer etc.</t>
  </si>
  <si>
    <t>z.B. Teilzeitbeschäftigung, Urlaub, Stellenwechsel etc.</t>
  </si>
  <si>
    <t>Full Name</t>
  </si>
  <si>
    <t>First Name</t>
  </si>
  <si>
    <t>p.ex. occupation partielle, congé sabatique, changement de l'employeur  etc.</t>
  </si>
  <si>
    <t>Teilnahme an geologischer Exkursion</t>
  </si>
  <si>
    <t>nell'anno considerato</t>
  </si>
  <si>
    <t>période (pour l'année)</t>
  </si>
  <si>
    <t>de:</t>
  </si>
  <si>
    <t>à:</t>
  </si>
  <si>
    <t>personnelle</t>
  </si>
  <si>
    <t>(Note 1 – 6)</t>
  </si>
  <si>
    <t>Attestation</t>
  </si>
  <si>
    <t>de</t>
  </si>
  <si>
    <t>particip.*</t>
  </si>
  <si>
    <t>nombre:</t>
  </si>
  <si>
    <t>Attestation annuelle d'activité professionellle et de formation continue</t>
  </si>
  <si>
    <t>(les formulaires sans signature ne pourront être pris en compte)</t>
  </si>
  <si>
    <t>Date:</t>
  </si>
  <si>
    <t>Signature:</t>
  </si>
  <si>
    <t>En moyenne, obtention d'au minimum 40 points par année</t>
  </si>
  <si>
    <t>Evaluation</t>
  </si>
  <si>
    <t>Somme</t>
  </si>
  <si>
    <t>Participation à une excursion géologique</t>
  </si>
  <si>
    <t>Collaborateur/assistant à l'enseignement</t>
  </si>
  <si>
    <t>Université, Ecole polytechnique</t>
  </si>
  <si>
    <t>autre (préciser)</t>
  </si>
  <si>
    <t>Ouvrage dans le domaine des Sciences de la Terre</t>
  </si>
  <si>
    <t>Cours de formation continue</t>
  </si>
  <si>
    <t>Enseignant; chargé de cours</t>
  </si>
  <si>
    <t>Industrie</t>
  </si>
  <si>
    <t>Collaboration dans un groupe d'experts</t>
  </si>
  <si>
    <t xml:space="preserve">Remarques  </t>
  </si>
  <si>
    <t>Collaboratore</t>
  </si>
  <si>
    <t>Aktive Mitarbeit in einer prof. Vereinigung</t>
  </si>
  <si>
    <t>taux d'occupation</t>
  </si>
  <si>
    <r>
      <t xml:space="preserve">Il formulario stampato, compilato e </t>
    </r>
    <r>
      <rPr>
        <b/>
        <i/>
        <sz val="12"/>
        <color indexed="10"/>
        <rFont val="Arial"/>
        <family val="2"/>
      </rPr>
      <t>firmato</t>
    </r>
    <r>
      <rPr>
        <i/>
        <sz val="9"/>
        <color indexed="10"/>
        <rFont val="Arial"/>
        <family val="2"/>
      </rPr>
      <t xml:space="preserve"> è da spedire entro il </t>
    </r>
    <r>
      <rPr>
        <b/>
        <i/>
        <sz val="12"/>
        <color indexed="10"/>
        <rFont val="Arial"/>
        <family val="2"/>
      </rPr>
      <t>15 gennaio</t>
    </r>
    <r>
      <rPr>
        <i/>
        <sz val="9"/>
        <color indexed="10"/>
        <rFont val="Arial"/>
        <family val="2"/>
      </rPr>
      <t xml:space="preserve"> a:   </t>
    </r>
  </si>
  <si>
    <t>(formulari non firmati non vengono considerati validi)</t>
  </si>
  <si>
    <t>Firma:</t>
  </si>
  <si>
    <t>A. Dati peronali</t>
  </si>
  <si>
    <t>Anno considerato
(un anno per formulario)</t>
  </si>
  <si>
    <t>Data:</t>
  </si>
  <si>
    <t>Data/Visto dell'
Ufficio presidenziale</t>
  </si>
  <si>
    <t>Sono richiesti in media almeno 40 punti all'anno</t>
  </si>
  <si>
    <t>A. Personal Data</t>
  </si>
  <si>
    <t>D. Professional Activity</t>
  </si>
  <si>
    <t>F. Continuing Eductation</t>
  </si>
  <si>
    <t>average of 40 points per year are required</t>
  </si>
  <si>
    <t>technical/scientifc staff</t>
  </si>
  <si>
    <t>head of project</t>
  </si>
  <si>
    <t>Lecturer</t>
  </si>
  <si>
    <t>Scientific staff</t>
  </si>
  <si>
    <t>Type of continuing eudcation</t>
  </si>
  <si>
    <t>continuing education course</t>
  </si>
  <si>
    <t>post graduate course</t>
  </si>
  <si>
    <t>workshop</t>
  </si>
  <si>
    <t>technical workshop</t>
  </si>
  <si>
    <t>participation at congress</t>
  </si>
  <si>
    <t>Qualitätskommission angefordert.</t>
  </si>
  <si>
    <t>Scuola superiore</t>
  </si>
  <si>
    <t xml:space="preserve"> im Berichtsjahr:</t>
  </si>
  <si>
    <t>tel.</t>
  </si>
  <si>
    <t>email</t>
  </si>
  <si>
    <t>Geburtsdatum</t>
  </si>
  <si>
    <t>Cognome</t>
  </si>
  <si>
    <t>Nome</t>
  </si>
  <si>
    <t>Data di nascita</t>
  </si>
  <si>
    <t>Specializzazione</t>
  </si>
  <si>
    <t>Funzione</t>
  </si>
  <si>
    <t>Datore di lavoro</t>
  </si>
  <si>
    <t>continuazione</t>
  </si>
  <si>
    <t>NAP/Luogo</t>
  </si>
  <si>
    <t>Osservazioni</t>
  </si>
  <si>
    <t>Tipo della formazione</t>
  </si>
  <si>
    <t>da:</t>
  </si>
  <si>
    <t>a:</t>
  </si>
  <si>
    <t>Teilnahme an Kongress</t>
  </si>
  <si>
    <t>industry</t>
  </si>
  <si>
    <t>Sectors of activities</t>
  </si>
  <si>
    <t>Type of continuing education</t>
  </si>
  <si>
    <t>Date (in reporting year)</t>
  </si>
  <si>
    <t>from:</t>
  </si>
  <si>
    <t>to:</t>
  </si>
  <si>
    <t>my personal</t>
  </si>
  <si>
    <t>valuation</t>
  </si>
  <si>
    <t>CHGEOL, Secrétariat, Dornacherstr. 29, Case postale, 4501 Soleure</t>
  </si>
  <si>
    <t>NPA/Lieu</t>
  </si>
  <si>
    <t>Raison sociale I</t>
  </si>
  <si>
    <t>Raison sociale II</t>
  </si>
  <si>
    <t>N° de membre</t>
  </si>
  <si>
    <t>Nombre</t>
  </si>
  <si>
    <t>d'heures</t>
  </si>
  <si>
    <t>Points /</t>
  </si>
  <si>
    <t>des points</t>
  </si>
  <si>
    <t>Articolo nel campo delle scienze della terra</t>
  </si>
  <si>
    <t>Libro nel campo delle scienze della terra</t>
  </si>
  <si>
    <r>
      <t xml:space="preserve">Erlangen von durchschnittlich mindestens </t>
    </r>
    <r>
      <rPr>
        <b/>
        <i/>
        <sz val="10"/>
        <color indexed="10"/>
        <rFont val="Arial"/>
        <family val="2"/>
      </rPr>
      <t>40 Punkten pro Jahr</t>
    </r>
  </si>
  <si>
    <t>Datum:</t>
  </si>
  <si>
    <t>italiano</t>
  </si>
  <si>
    <t>Bestäti-</t>
  </si>
  <si>
    <t>gung</t>
  </si>
  <si>
    <t>A. Persönliche Angaben</t>
  </si>
  <si>
    <t>D. Nachweis Berufsausübung</t>
  </si>
  <si>
    <t>F. Nachweis Weiterbildung</t>
  </si>
  <si>
    <t xml:space="preserve">Hiermit bestätige ich die Richtigkeit meiner Angaben </t>
  </si>
  <si>
    <t>(Formulare ohne Unterschrift können nicht berücksichtigt werden):</t>
  </si>
  <si>
    <t>Unterschrift:</t>
  </si>
  <si>
    <t>NVC:</t>
  </si>
  <si>
    <t>Datum / Visum Geschäftsstelle:</t>
  </si>
  <si>
    <t>QK:</t>
  </si>
  <si>
    <t>A. Données personnelles</t>
  </si>
  <si>
    <t>D. Attestation d'activité professionnelle</t>
  </si>
  <si>
    <t>participation at geological excursion</t>
  </si>
  <si>
    <t>active colaboration in professional ass.</t>
  </si>
  <si>
    <t>expert group</t>
  </si>
  <si>
    <t>oral presentation</t>
  </si>
  <si>
    <t>Teaching activities</t>
  </si>
  <si>
    <t>Poster/Paper in earth sciences</t>
  </si>
  <si>
    <t>text book in earth sciences</t>
  </si>
  <si>
    <t>Professional branch</t>
  </si>
  <si>
    <t>non-geological Institution</t>
  </si>
  <si>
    <t>geol./geotechn. Consulting</t>
  </si>
  <si>
    <t>University</t>
  </si>
  <si>
    <t>Adminsdtration</t>
  </si>
  <si>
    <t>retiered</t>
  </si>
  <si>
    <t>others (give details)</t>
  </si>
  <si>
    <t>Mitwirkung an Expertengremien</t>
  </si>
  <si>
    <t>CHGEOL</t>
  </si>
  <si>
    <t>EFG</t>
  </si>
  <si>
    <t>Member
No:</t>
  </si>
  <si>
    <t>Buch im Bereich Erdwissenschaften</t>
  </si>
  <si>
    <t>Employer</t>
  </si>
  <si>
    <t>Branch</t>
  </si>
  <si>
    <t>Degree of occupation</t>
  </si>
  <si>
    <t>Remparks</t>
  </si>
  <si>
    <t>Bureau de géologie/géotechnique</t>
  </si>
  <si>
    <t>Administration</t>
  </si>
  <si>
    <t>Retraité</t>
  </si>
  <si>
    <t>Cours postgrade</t>
  </si>
  <si>
    <t>Nom</t>
  </si>
  <si>
    <t>Prénom</t>
  </si>
  <si>
    <t>Date de naissance</t>
  </si>
  <si>
    <t>tél.</t>
  </si>
  <si>
    <t>courriel</t>
  </si>
  <si>
    <t>pour l'année considérée</t>
  </si>
  <si>
    <t>Domaine</t>
  </si>
  <si>
    <t>Employeur</t>
  </si>
  <si>
    <t>Adresse</t>
  </si>
  <si>
    <t>Berichtsjahr
(nur 1 Jahr pro Blatt)</t>
  </si>
  <si>
    <t>Workshop</t>
  </si>
  <si>
    <t>Technisches Seminar</t>
  </si>
  <si>
    <t>In-house Training</t>
  </si>
  <si>
    <t>(marks 1-6)</t>
  </si>
  <si>
    <t>confir-</t>
  </si>
  <si>
    <t>mation</t>
  </si>
  <si>
    <t>avail. *</t>
  </si>
  <si>
    <t>Sum.</t>
  </si>
  <si>
    <t>points</t>
  </si>
  <si>
    <t>Points p.</t>
  </si>
  <si>
    <t>h /piece</t>
  </si>
  <si>
    <t>Number</t>
  </si>
  <si>
    <t>of hours</t>
  </si>
  <si>
    <t>* please do NOT include confirmations !</t>
  </si>
  <si>
    <t xml:space="preserve">by the quality commission </t>
  </si>
  <si>
    <t>Further proof will eventually be requested</t>
  </si>
  <si>
    <t>Please do not print here</t>
  </si>
  <si>
    <t>Date / signature secretariat:</t>
  </si>
  <si>
    <t>I hereby confirm that all information given in this form are true</t>
  </si>
  <si>
    <t>(forms without signature cannot be considered):</t>
  </si>
  <si>
    <t>reporting year
(one year per form only)</t>
  </si>
  <si>
    <t>Bezeichnung und Veranstalter (bitte präzise Angaben)</t>
  </si>
  <si>
    <t>Description du cours et organisateurs (declarations detaillées svp)</t>
  </si>
  <si>
    <t>in reporting year (%):</t>
  </si>
  <si>
    <t>Descrizione ed organizzatore (dettagliare p.f.)</t>
  </si>
  <si>
    <t>Name of course and organiser (please give details)</t>
  </si>
  <si>
    <t>Année
(une année par formulaire)</t>
  </si>
  <si>
    <t>* p.f. non allegare gli attestati!</t>
  </si>
  <si>
    <t>Se necessario saranno richiesti</t>
  </si>
  <si>
    <t>dalla Commissione per la Qualità.</t>
  </si>
  <si>
    <t>P.f. non compilare</t>
  </si>
  <si>
    <t xml:space="preserve">Con la mia firma confermo la correttezza delle informazioni. </t>
  </si>
  <si>
    <t>Referat halten (ohne Vorbereitungszeit)</t>
  </si>
  <si>
    <t>Relatore in una conferenza (senza tempo di preparazione)</t>
  </si>
  <si>
    <t>Conférencier (sans temps de préparation)</t>
  </si>
</sst>
</file>

<file path=xl/styles.xml><?xml version="1.0" encoding="utf-8"?>
<styleSheet xmlns="http://schemas.openxmlformats.org/spreadsheetml/2006/main">
  <numFmts count="4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#,##0;\-&quot;SFr.&quot;#,##0"/>
    <numFmt numFmtId="171" formatCode="&quot;SFr.&quot;#,##0;[Red]\-&quot;SFr.&quot;#,##0"/>
    <numFmt numFmtId="172" formatCode="&quot;SFr.&quot;#,##0.00;\-&quot;SFr.&quot;#,##0.00"/>
    <numFmt numFmtId="173" formatCode="&quot;SFr.&quot;#,##0.00;[Red]\-&quot;SFr.&quot;#,##0.00"/>
    <numFmt numFmtId="174" formatCode="_-&quot;SFr.&quot;* #,##0_-;\-&quot;SFr.&quot;* #,##0_-;_-&quot;SFr.&quot;* &quot;-&quot;_-;_-@_-"/>
    <numFmt numFmtId="175" formatCode="_-* #,##0_-;\-* #,##0_-;_-* &quot;-&quot;_-;_-@_-"/>
    <numFmt numFmtId="176" formatCode="_-&quot;SFr.&quot;* #,##0.00_-;\-&quot;SFr.&quot;* #,##0.00_-;_-&quot;SFr.&quot;* &quot;-&quot;??_-;_-@_-"/>
    <numFmt numFmtId="177" formatCode="_-* #,##0.00_-;\-* #,##0.00_-;_-* &quot;-&quot;??_-;_-@_-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;\-0;\–"/>
    <numFmt numFmtId="191" formatCode="&quot;Anzahl &quot;0"/>
    <numFmt numFmtId="192" formatCode="&quot;Anzahl: &quot;0"/>
    <numFmt numFmtId="193" formatCode="000"/>
    <numFmt numFmtId="194" formatCode="&quot;Numero: &quot;0"/>
    <numFmt numFmtId="195" formatCode="&quot;No: &quot;0"/>
  </numFmts>
  <fonts count="78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8"/>
      <color indexed="16"/>
      <name val="Arial"/>
      <family val="2"/>
    </font>
    <font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  <font>
      <b/>
      <i/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i/>
      <sz val="9"/>
      <name val="Arial"/>
      <family val="0"/>
    </font>
    <font>
      <i/>
      <sz val="10"/>
      <color indexed="9"/>
      <name val="Arial"/>
      <family val="0"/>
    </font>
    <font>
      <i/>
      <sz val="9"/>
      <color indexed="22"/>
      <name val="Arial"/>
      <family val="0"/>
    </font>
    <font>
      <b/>
      <i/>
      <sz val="9"/>
      <color indexed="10"/>
      <name val="Arial"/>
      <family val="0"/>
    </font>
    <font>
      <i/>
      <sz val="9"/>
      <color indexed="12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i/>
      <sz val="9"/>
      <name val="Arial"/>
      <family val="0"/>
    </font>
    <font>
      <sz val="10"/>
      <color indexed="52"/>
      <name val="Arial"/>
      <family val="0"/>
    </font>
    <font>
      <i/>
      <sz val="9"/>
      <color indexed="52"/>
      <name val="Arial"/>
      <family val="0"/>
    </font>
    <font>
      <b/>
      <i/>
      <sz val="11"/>
      <color indexed="10"/>
      <name val="Arial"/>
      <family val="2"/>
    </font>
    <font>
      <sz val="10"/>
      <color indexed="11"/>
      <name val="Arial"/>
      <family val="0"/>
    </font>
    <font>
      <sz val="8"/>
      <color indexed="11"/>
      <name val="Arial"/>
      <family val="0"/>
    </font>
    <font>
      <b/>
      <i/>
      <sz val="10"/>
      <color indexed="11"/>
      <name val="Arial"/>
      <family val="0"/>
    </font>
    <font>
      <b/>
      <sz val="12"/>
      <color indexed="11"/>
      <name val="Arial"/>
      <family val="0"/>
    </font>
    <font>
      <i/>
      <sz val="10"/>
      <color indexed="11"/>
      <name val="Arial"/>
      <family val="0"/>
    </font>
    <font>
      <b/>
      <sz val="10"/>
      <color indexed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4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14" fontId="11" fillId="33" borderId="0" xfId="0" applyNumberFormat="1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190" fontId="14" fillId="34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1" fontId="0" fillId="33" borderId="11" xfId="0" applyNumberFormat="1" applyFill="1" applyBorder="1" applyAlignment="1" applyProtection="1">
      <alignment horizontal="center" vertical="center"/>
      <protection locked="0"/>
    </xf>
    <xf numFmtId="190" fontId="0" fillId="33" borderId="12" xfId="0" applyNumberForma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>
      <alignment vertical="top"/>
    </xf>
    <xf numFmtId="0" fontId="16" fillId="33" borderId="0" xfId="0" applyFont="1" applyFill="1" applyAlignment="1">
      <alignment vertical="top"/>
    </xf>
    <xf numFmtId="0" fontId="17" fillId="33" borderId="0" xfId="0" applyFont="1" applyFill="1" applyAlignment="1">
      <alignment vertical="top"/>
    </xf>
    <xf numFmtId="0" fontId="0" fillId="33" borderId="0" xfId="0" applyFill="1" applyBorder="1" applyAlignment="1" applyProtection="1">
      <alignment/>
      <protection locked="0"/>
    </xf>
    <xf numFmtId="0" fontId="2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3" xfId="0" applyFont="1" applyFill="1" applyBorder="1" applyAlignment="1">
      <alignment/>
    </xf>
    <xf numFmtId="0" fontId="16" fillId="33" borderId="0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16" xfId="0" applyFont="1" applyFill="1" applyBorder="1" applyAlignment="1">
      <alignment horizontal="right"/>
    </xf>
    <xf numFmtId="0" fontId="22" fillId="33" borderId="16" xfId="0" applyFont="1" applyFill="1" applyBorder="1" applyAlignment="1">
      <alignment/>
    </xf>
    <xf numFmtId="49" fontId="21" fillId="33" borderId="16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5" fillId="33" borderId="13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17" fillId="33" borderId="14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14" fontId="11" fillId="33" borderId="16" xfId="0" applyNumberFormat="1" applyFont="1" applyFill="1" applyBorder="1" applyAlignment="1">
      <alignment horizontal="left"/>
    </xf>
    <xf numFmtId="0" fontId="11" fillId="33" borderId="16" xfId="0" applyFont="1" applyFill="1" applyBorder="1" applyAlignment="1">
      <alignment/>
    </xf>
    <xf numFmtId="192" fontId="13" fillId="33" borderId="16" xfId="0" applyNumberFormat="1" applyFont="1" applyFill="1" applyBorder="1" applyAlignment="1">
      <alignment/>
    </xf>
    <xf numFmtId="0" fontId="13" fillId="33" borderId="16" xfId="0" applyFont="1" applyFill="1" applyBorder="1" applyAlignment="1">
      <alignment/>
    </xf>
    <xf numFmtId="192" fontId="13" fillId="33" borderId="16" xfId="0" applyNumberFormat="1" applyFont="1" applyFill="1" applyBorder="1" applyAlignment="1">
      <alignment horizontal="left"/>
    </xf>
    <xf numFmtId="1" fontId="11" fillId="33" borderId="16" xfId="0" applyNumberFormat="1" applyFont="1" applyFill="1" applyBorder="1" applyAlignment="1">
      <alignment/>
    </xf>
    <xf numFmtId="190" fontId="18" fillId="33" borderId="16" xfId="0" applyNumberFormat="1" applyFont="1" applyFill="1" applyBorder="1" applyAlignment="1">
      <alignment horizontal="right"/>
    </xf>
    <xf numFmtId="0" fontId="10" fillId="33" borderId="13" xfId="0" applyFont="1" applyFill="1" applyBorder="1" applyAlignment="1">
      <alignment/>
    </xf>
    <xf numFmtId="192" fontId="13" fillId="33" borderId="0" xfId="0" applyNumberFormat="1" applyFont="1" applyFill="1" applyBorder="1" applyAlignment="1">
      <alignment/>
    </xf>
    <xf numFmtId="192" fontId="13" fillId="33" borderId="0" xfId="0" applyNumberFormat="1" applyFont="1" applyFill="1" applyBorder="1" applyAlignment="1">
      <alignment horizontal="left"/>
    </xf>
    <xf numFmtId="190" fontId="18" fillId="33" borderId="0" xfId="0" applyNumberFormat="1" applyFont="1" applyFill="1" applyBorder="1" applyAlignment="1">
      <alignment horizontal="right"/>
    </xf>
    <xf numFmtId="0" fontId="11" fillId="33" borderId="14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14" fontId="0" fillId="33" borderId="11" xfId="0" applyNumberForma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6" fillId="33" borderId="0" xfId="0" applyFont="1" applyFill="1" applyAlignment="1">
      <alignment vertical="top"/>
    </xf>
    <xf numFmtId="0" fontId="24" fillId="33" borderId="0" xfId="0" applyFont="1" applyFill="1" applyBorder="1" applyAlignment="1">
      <alignment horizontal="righ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28" fillId="33" borderId="23" xfId="0" applyFont="1" applyFill="1" applyBorder="1" applyAlignment="1">
      <alignment/>
    </xf>
    <xf numFmtId="0" fontId="29" fillId="33" borderId="0" xfId="0" applyFont="1" applyFill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8" xfId="0" applyFont="1" applyFill="1" applyBorder="1" applyAlignment="1">
      <alignment/>
    </xf>
    <xf numFmtId="0" fontId="5" fillId="33" borderId="18" xfId="0" applyFont="1" applyFill="1" applyBorder="1" applyAlignment="1">
      <alignment horizontal="right"/>
    </xf>
    <xf numFmtId="0" fontId="22" fillId="33" borderId="18" xfId="0" applyFont="1" applyFill="1" applyBorder="1" applyAlignment="1">
      <alignment/>
    </xf>
    <xf numFmtId="49" fontId="21" fillId="33" borderId="18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90" fontId="12" fillId="34" borderId="24" xfId="0" applyNumberFormat="1" applyFont="1" applyFill="1" applyBorder="1" applyAlignment="1">
      <alignment vertical="center"/>
    </xf>
    <xf numFmtId="190" fontId="11" fillId="34" borderId="25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 locked="0"/>
    </xf>
    <xf numFmtId="193" fontId="30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190" fontId="14" fillId="34" borderId="26" xfId="0" applyNumberFormat="1" applyFont="1" applyFill="1" applyBorder="1" applyAlignment="1">
      <alignment horizontal="center" vertical="center"/>
    </xf>
    <xf numFmtId="190" fontId="6" fillId="34" borderId="27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9" fontId="25" fillId="33" borderId="0" xfId="5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vertical="top"/>
    </xf>
    <xf numFmtId="0" fontId="17" fillId="33" borderId="16" xfId="0" applyFont="1" applyFill="1" applyBorder="1" applyAlignment="1">
      <alignment vertical="top"/>
    </xf>
    <xf numFmtId="0" fontId="17" fillId="33" borderId="17" xfId="0" applyFont="1" applyFill="1" applyBorder="1" applyAlignment="1">
      <alignment vertical="top"/>
    </xf>
    <xf numFmtId="0" fontId="23" fillId="33" borderId="0" xfId="0" applyFont="1" applyFill="1" applyBorder="1" applyAlignment="1">
      <alignment vertical="top"/>
    </xf>
    <xf numFmtId="0" fontId="23" fillId="33" borderId="0" xfId="0" applyFont="1" applyFill="1" applyAlignment="1">
      <alignment vertical="top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3" fillId="33" borderId="20" xfId="0" applyFont="1" applyFill="1" applyBorder="1" applyAlignment="1">
      <alignment vertical="top"/>
    </xf>
    <xf numFmtId="0" fontId="23" fillId="33" borderId="21" xfId="0" applyFont="1" applyFill="1" applyBorder="1" applyAlignment="1">
      <alignment vertical="top"/>
    </xf>
    <xf numFmtId="0" fontId="8" fillId="33" borderId="16" xfId="0" applyFont="1" applyFill="1" applyBorder="1" applyAlignment="1">
      <alignment horizontal="right" vertical="center"/>
    </xf>
    <xf numFmtId="14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" fontId="27" fillId="0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4" fontId="0" fillId="33" borderId="0" xfId="0" applyNumberForma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9" fontId="25" fillId="33" borderId="0" xfId="5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vertical="top"/>
    </xf>
    <xf numFmtId="0" fontId="15" fillId="33" borderId="0" xfId="0" applyFont="1" applyFill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23" fillId="33" borderId="14" xfId="0" applyFont="1" applyFill="1" applyBorder="1" applyAlignment="1">
      <alignment vertical="top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left" vertical="center"/>
    </xf>
    <xf numFmtId="0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14" fontId="8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Border="1" applyAlignment="1">
      <alignment horizontal="right"/>
    </xf>
    <xf numFmtId="0" fontId="15" fillId="33" borderId="0" xfId="0" applyFont="1" applyFill="1" applyAlignment="1">
      <alignment vertical="top"/>
    </xf>
    <xf numFmtId="0" fontId="17" fillId="33" borderId="0" xfId="0" applyFont="1" applyFill="1" applyAlignment="1">
      <alignment vertical="top"/>
    </xf>
    <xf numFmtId="0" fontId="34" fillId="33" borderId="0" xfId="0" applyFont="1" applyFill="1" applyAlignment="1">
      <alignment vertical="top"/>
    </xf>
    <xf numFmtId="0" fontId="15" fillId="33" borderId="0" xfId="0" applyFont="1" applyFill="1" applyBorder="1" applyAlignment="1">
      <alignment vertical="top"/>
    </xf>
    <xf numFmtId="0" fontId="34" fillId="33" borderId="0" xfId="0" applyFont="1" applyFill="1" applyBorder="1" applyAlignment="1">
      <alignment vertical="top"/>
    </xf>
    <xf numFmtId="0" fontId="15" fillId="33" borderId="13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14" fontId="35" fillId="33" borderId="0" xfId="0" applyNumberFormat="1" applyFont="1" applyFill="1" applyBorder="1" applyAlignment="1" applyProtection="1">
      <alignment horizontal="center" vertical="center"/>
      <protection/>
    </xf>
    <xf numFmtId="9" fontId="36" fillId="33" borderId="0" xfId="51" applyFont="1" applyFill="1" applyBorder="1" applyAlignment="1" applyProtection="1">
      <alignment horizontal="center" vertical="center"/>
      <protection/>
    </xf>
    <xf numFmtId="9" fontId="0" fillId="33" borderId="11" xfId="51" applyFill="1" applyBorder="1" applyAlignment="1" applyProtection="1">
      <alignment horizontal="center" vertical="center"/>
      <protection locked="0"/>
    </xf>
    <xf numFmtId="195" fontId="13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16" fillId="33" borderId="0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6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top"/>
    </xf>
    <xf numFmtId="0" fontId="16" fillId="33" borderId="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8" fillId="33" borderId="0" xfId="0" applyFont="1" applyFill="1" applyAlignment="1">
      <alignment vertical="top"/>
    </xf>
    <xf numFmtId="0" fontId="8" fillId="33" borderId="0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vertical="top"/>
    </xf>
    <xf numFmtId="9" fontId="0" fillId="33" borderId="11" xfId="5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center" vertical="top"/>
    </xf>
    <xf numFmtId="0" fontId="18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right" vertical="top"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/>
    </xf>
    <xf numFmtId="1" fontId="27" fillId="33" borderId="0" xfId="0" applyNumberFormat="1" applyFont="1" applyFill="1" applyBorder="1" applyAlignment="1">
      <alignment horizontal="right"/>
    </xf>
    <xf numFmtId="0" fontId="23" fillId="33" borderId="20" xfId="0" applyFont="1" applyFill="1" applyBorder="1" applyAlignment="1">
      <alignment vertical="top"/>
    </xf>
    <xf numFmtId="0" fontId="23" fillId="33" borderId="21" xfId="0" applyFont="1" applyFill="1" applyBorder="1" applyAlignment="1">
      <alignment vertical="top"/>
    </xf>
    <xf numFmtId="0" fontId="23" fillId="33" borderId="0" xfId="0" applyFont="1" applyFill="1" applyBorder="1" applyAlignment="1">
      <alignment vertical="top"/>
    </xf>
    <xf numFmtId="0" fontId="23" fillId="33" borderId="14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16" xfId="0" applyFont="1" applyFill="1" applyBorder="1" applyAlignment="1">
      <alignment horizontal="right" vertical="center"/>
    </xf>
    <xf numFmtId="14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>
      <alignment horizontal="center" vertical="top"/>
    </xf>
    <xf numFmtId="14" fontId="8" fillId="33" borderId="0" xfId="0" applyNumberFormat="1" applyFont="1" applyFill="1" applyBorder="1" applyAlignment="1" applyProtection="1">
      <alignment vertical="center"/>
      <protection/>
    </xf>
    <xf numFmtId="9" fontId="0" fillId="33" borderId="11" xfId="51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23" fillId="33" borderId="0" xfId="0" applyFont="1" applyFill="1" applyAlignment="1">
      <alignment vertical="top"/>
    </xf>
    <xf numFmtId="0" fontId="4" fillId="33" borderId="15" xfId="0" applyFont="1" applyFill="1" applyBorder="1" applyAlignment="1">
      <alignment horizontal="left" vertical="center"/>
    </xf>
    <xf numFmtId="1" fontId="27" fillId="33" borderId="16" xfId="0" applyNumberFormat="1" applyFont="1" applyFill="1" applyBorder="1" applyAlignment="1">
      <alignment horizontal="right"/>
    </xf>
    <xf numFmtId="14" fontId="33" fillId="33" borderId="0" xfId="0" applyNumberFormat="1" applyFont="1" applyFill="1" applyBorder="1" applyAlignment="1" applyProtection="1">
      <alignment horizontal="center" vertical="center"/>
      <protection locked="0"/>
    </xf>
    <xf numFmtId="14" fontId="33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/>
    </xf>
    <xf numFmtId="0" fontId="0" fillId="33" borderId="13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 vertical="center"/>
    </xf>
    <xf numFmtId="190" fontId="4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8" fillId="33" borderId="0" xfId="0" applyFont="1" applyFill="1" applyBorder="1" applyAlignment="1">
      <alignment vertical="center"/>
    </xf>
    <xf numFmtId="0" fontId="39" fillId="33" borderId="22" xfId="0" applyFont="1" applyFill="1" applyBorder="1" applyAlignment="1">
      <alignment/>
    </xf>
    <xf numFmtId="0" fontId="38" fillId="33" borderId="20" xfId="0" applyFont="1" applyFill="1" applyBorder="1" applyAlignment="1">
      <alignment/>
    </xf>
    <xf numFmtId="0" fontId="38" fillId="33" borderId="20" xfId="0" applyFont="1" applyFill="1" applyBorder="1" applyAlignment="1">
      <alignment vertical="center"/>
    </xf>
    <xf numFmtId="0" fontId="38" fillId="33" borderId="22" xfId="0" applyFont="1" applyFill="1" applyBorder="1" applyAlignment="1">
      <alignment/>
    </xf>
    <xf numFmtId="0" fontId="38" fillId="33" borderId="21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14" fontId="41" fillId="33" borderId="0" xfId="0" applyNumberFormat="1" applyFont="1" applyFill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38" fillId="33" borderId="14" xfId="0" applyFont="1" applyFill="1" applyBorder="1" applyAlignment="1">
      <alignment/>
    </xf>
    <xf numFmtId="0" fontId="42" fillId="33" borderId="0" xfId="0" applyFont="1" applyFill="1" applyAlignment="1">
      <alignment/>
    </xf>
    <xf numFmtId="0" fontId="40" fillId="33" borderId="13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190" fontId="42" fillId="34" borderId="25" xfId="0" applyNumberFormat="1" applyFont="1" applyFill="1" applyBorder="1" applyAlignment="1">
      <alignment vertical="center"/>
    </xf>
    <xf numFmtId="0" fontId="43" fillId="33" borderId="13" xfId="0" applyFont="1" applyFill="1" applyBorder="1" applyAlignment="1">
      <alignment/>
    </xf>
    <xf numFmtId="14" fontId="41" fillId="33" borderId="16" xfId="0" applyNumberFormat="1" applyFon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190" fontId="38" fillId="34" borderId="24" xfId="0" applyNumberFormat="1" applyFont="1" applyFill="1" applyBorder="1" applyAlignment="1">
      <alignment vertical="center"/>
    </xf>
    <xf numFmtId="0" fontId="38" fillId="33" borderId="0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4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22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vertical="center"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14" fontId="33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0" fontId="4" fillId="33" borderId="22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90" fontId="4" fillId="34" borderId="25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 vertical="center"/>
    </xf>
    <xf numFmtId="14" fontId="33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190" fontId="0" fillId="34" borderId="24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38" fillId="0" borderId="0" xfId="0" applyFont="1" applyAlignment="1" quotePrefix="1">
      <alignment/>
    </xf>
    <xf numFmtId="0" fontId="38" fillId="0" borderId="0" xfId="0" applyFont="1" applyFill="1" applyAlignment="1">
      <alignment/>
    </xf>
    <xf numFmtId="0" fontId="16" fillId="33" borderId="0" xfId="0" applyFont="1" applyFill="1" applyAlignment="1">
      <alignment horizontal="left" vertical="top"/>
    </xf>
    <xf numFmtId="0" fontId="26" fillId="33" borderId="0" xfId="0" applyFont="1" applyFill="1" applyAlignment="1">
      <alignment horizontal="left"/>
    </xf>
    <xf numFmtId="0" fontId="8" fillId="33" borderId="28" xfId="0" applyFont="1" applyFill="1" applyBorder="1" applyAlignment="1">
      <alignment horizontal="right" vertical="center"/>
    </xf>
    <xf numFmtId="0" fontId="8" fillId="33" borderId="28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/>
    </xf>
    <xf numFmtId="190" fontId="11" fillId="34" borderId="29" xfId="0" applyNumberFormat="1" applyFont="1" applyFill="1" applyBorder="1" applyAlignment="1">
      <alignment vertical="center"/>
    </xf>
    <xf numFmtId="190" fontId="11" fillId="34" borderId="30" xfId="0" applyNumberFormat="1" applyFont="1" applyFill="1" applyBorder="1" applyAlignment="1">
      <alignment vertical="center"/>
    </xf>
    <xf numFmtId="190" fontId="11" fillId="34" borderId="26" xfId="0" applyNumberFormat="1" applyFont="1" applyFill="1" applyBorder="1" applyAlignment="1">
      <alignment vertical="center"/>
    </xf>
    <xf numFmtId="0" fontId="16" fillId="33" borderId="31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>
      <alignment horizontal="right" vertical="center"/>
    </xf>
    <xf numFmtId="0" fontId="7" fillId="33" borderId="32" xfId="0" applyNumberFormat="1" applyFont="1" applyFill="1" applyBorder="1" applyAlignment="1" applyProtection="1">
      <alignment horizontal="center" vertical="center"/>
      <protection locked="0"/>
    </xf>
    <xf numFmtId="0" fontId="7" fillId="33" borderId="33" xfId="0" applyNumberFormat="1" applyFont="1" applyFill="1" applyBorder="1" applyAlignment="1" applyProtection="1">
      <alignment horizontal="center" vertical="center"/>
      <protection locked="0"/>
    </xf>
    <xf numFmtId="0" fontId="7" fillId="33" borderId="34" xfId="0" applyNumberFormat="1" applyFont="1" applyFill="1" applyBorder="1" applyAlignment="1" applyProtection="1">
      <alignment horizontal="center" vertical="center"/>
      <protection locked="0"/>
    </xf>
    <xf numFmtId="0" fontId="7" fillId="33" borderId="35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14" fontId="0" fillId="33" borderId="12" xfId="0" applyNumberFormat="1" applyFill="1" applyBorder="1" applyAlignment="1" applyProtection="1">
      <alignment horizontal="center" vertical="center"/>
      <protection locked="0"/>
    </xf>
    <xf numFmtId="14" fontId="0" fillId="33" borderId="36" xfId="0" applyNumberFormat="1" applyFill="1" applyBorder="1" applyAlignment="1" applyProtection="1">
      <alignment horizontal="center" vertical="center"/>
      <protection locked="0"/>
    </xf>
    <xf numFmtId="49" fontId="7" fillId="33" borderId="12" xfId="0" applyNumberFormat="1" applyFont="1" applyFill="1" applyBorder="1" applyAlignment="1" applyProtection="1">
      <alignment horizontal="left" vertical="center"/>
      <protection locked="0"/>
    </xf>
    <xf numFmtId="49" fontId="7" fillId="33" borderId="37" xfId="0" applyNumberFormat="1" applyFont="1" applyFill="1" applyBorder="1" applyAlignment="1" applyProtection="1">
      <alignment horizontal="left" vertical="center"/>
      <protection locked="0"/>
    </xf>
    <xf numFmtId="49" fontId="7" fillId="33" borderId="36" xfId="0" applyNumberFormat="1" applyFont="1" applyFill="1" applyBorder="1" applyAlignment="1" applyProtection="1">
      <alignment horizontal="left" vertical="center"/>
      <protection locked="0"/>
    </xf>
    <xf numFmtId="14" fontId="7" fillId="33" borderId="12" xfId="0" applyNumberFormat="1" applyFont="1" applyFill="1" applyBorder="1" applyAlignment="1" applyProtection="1">
      <alignment horizontal="center" vertical="center"/>
      <protection locked="0"/>
    </xf>
    <xf numFmtId="14" fontId="7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/>
    </xf>
    <xf numFmtId="0" fontId="4" fillId="33" borderId="38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37" xfId="0" applyNumberFormat="1" applyFill="1" applyBorder="1" applyAlignment="1" applyProtection="1">
      <alignment horizontal="left" vertical="center"/>
      <protection locked="0"/>
    </xf>
    <xf numFmtId="49" fontId="0" fillId="33" borderId="36" xfId="0" applyNumberFormat="1" applyFill="1" applyBorder="1" applyAlignment="1" applyProtection="1">
      <alignment horizontal="left" vertical="center"/>
      <protection locked="0"/>
    </xf>
    <xf numFmtId="49" fontId="2" fillId="33" borderId="12" xfId="0" applyNumberFormat="1" applyFont="1" applyFill="1" applyBorder="1" applyAlignment="1" applyProtection="1">
      <alignment horizontal="left" vertical="center"/>
      <protection locked="0"/>
    </xf>
    <xf numFmtId="49" fontId="2" fillId="33" borderId="36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33" borderId="36" xfId="0" applyNumberFormat="1" applyFont="1" applyFill="1" applyBorder="1" applyAlignment="1" applyProtection="1">
      <alignment horizontal="left" vertical="center"/>
      <protection locked="0"/>
    </xf>
    <xf numFmtId="0" fontId="28" fillId="33" borderId="22" xfId="0" applyFont="1" applyFill="1" applyBorder="1" applyAlignment="1">
      <alignment horizontal="left" vertical="center"/>
    </xf>
    <xf numFmtId="0" fontId="28" fillId="33" borderId="20" xfId="0" applyFont="1" applyFill="1" applyBorder="1" applyAlignment="1">
      <alignment horizontal="left" vertical="center"/>
    </xf>
    <xf numFmtId="0" fontId="28" fillId="33" borderId="13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49" fontId="0" fillId="33" borderId="32" xfId="0" applyNumberFormat="1" applyFill="1" applyBorder="1" applyAlignment="1" applyProtection="1">
      <alignment horizontal="left" vertical="top" wrapText="1"/>
      <protection locked="0"/>
    </xf>
    <xf numFmtId="49" fontId="0" fillId="33" borderId="31" xfId="0" applyNumberFormat="1" applyFill="1" applyBorder="1" applyAlignment="1" applyProtection="1">
      <alignment horizontal="left" vertical="top" wrapText="1"/>
      <protection locked="0"/>
    </xf>
    <xf numFmtId="49" fontId="0" fillId="33" borderId="33" xfId="0" applyNumberFormat="1" applyFill="1" applyBorder="1" applyAlignment="1" applyProtection="1">
      <alignment horizontal="left" vertical="top" wrapText="1"/>
      <protection locked="0"/>
    </xf>
    <xf numFmtId="49" fontId="0" fillId="33" borderId="39" xfId="0" applyNumberFormat="1" applyFill="1" applyBorder="1" applyAlignment="1" applyProtection="1">
      <alignment horizontal="left" vertical="top" wrapText="1"/>
      <protection locked="0"/>
    </xf>
    <xf numFmtId="49" fontId="0" fillId="33" borderId="0" xfId="0" applyNumberFormat="1" applyFill="1" applyBorder="1" applyAlignment="1" applyProtection="1">
      <alignment horizontal="left" vertical="top" wrapText="1"/>
      <protection locked="0"/>
    </xf>
    <xf numFmtId="49" fontId="0" fillId="33" borderId="28" xfId="0" applyNumberFormat="1" applyFill="1" applyBorder="1" applyAlignment="1" applyProtection="1">
      <alignment horizontal="left" vertical="top" wrapText="1"/>
      <protection locked="0"/>
    </xf>
    <xf numFmtId="49" fontId="0" fillId="33" borderId="34" xfId="0" applyNumberFormat="1" applyFill="1" applyBorder="1" applyAlignment="1" applyProtection="1">
      <alignment horizontal="left" vertical="top" wrapText="1"/>
      <protection locked="0"/>
    </xf>
    <xf numFmtId="49" fontId="0" fillId="33" borderId="38" xfId="0" applyNumberFormat="1" applyFill="1" applyBorder="1" applyAlignment="1" applyProtection="1">
      <alignment horizontal="left" vertical="top" wrapText="1"/>
      <protection locked="0"/>
    </xf>
    <xf numFmtId="49" fontId="0" fillId="33" borderId="35" xfId="0" applyNumberFormat="1" applyFill="1" applyBorder="1" applyAlignment="1" applyProtection="1">
      <alignment horizontal="left" vertical="top" wrapText="1"/>
      <protection locked="0"/>
    </xf>
    <xf numFmtId="190" fontId="4" fillId="34" borderId="29" xfId="0" applyNumberFormat="1" applyFont="1" applyFill="1" applyBorder="1" applyAlignment="1">
      <alignment vertical="center"/>
    </xf>
    <xf numFmtId="190" fontId="4" fillId="34" borderId="30" xfId="0" applyNumberFormat="1" applyFont="1" applyFill="1" applyBorder="1" applyAlignment="1">
      <alignment vertical="center"/>
    </xf>
    <xf numFmtId="190" fontId="4" fillId="34" borderId="26" xfId="0" applyNumberFormat="1" applyFont="1" applyFill="1" applyBorder="1" applyAlignment="1">
      <alignment vertical="center"/>
    </xf>
    <xf numFmtId="0" fontId="28" fillId="33" borderId="22" xfId="0" applyFont="1" applyFill="1" applyBorder="1" applyAlignment="1">
      <alignment horizontal="left" vertical="center"/>
    </xf>
    <xf numFmtId="0" fontId="28" fillId="33" borderId="20" xfId="0" applyFont="1" applyFill="1" applyBorder="1" applyAlignment="1">
      <alignment horizontal="left" vertical="center"/>
    </xf>
    <xf numFmtId="0" fontId="28" fillId="33" borderId="13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190" fontId="42" fillId="34" borderId="29" xfId="0" applyNumberFormat="1" applyFont="1" applyFill="1" applyBorder="1" applyAlignment="1">
      <alignment vertical="center"/>
    </xf>
    <xf numFmtId="190" fontId="42" fillId="34" borderId="30" xfId="0" applyNumberFormat="1" applyFont="1" applyFill="1" applyBorder="1" applyAlignment="1">
      <alignment vertical="center"/>
    </xf>
    <xf numFmtId="190" fontId="42" fillId="34" borderId="26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 wrapText="1"/>
    </xf>
    <xf numFmtId="0" fontId="8" fillId="33" borderId="28" xfId="0" applyFont="1" applyFill="1" applyBorder="1" applyAlignment="1">
      <alignment horizontal="right" vertical="center" wrapText="1"/>
    </xf>
    <xf numFmtId="0" fontId="13" fillId="33" borderId="13" xfId="0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right" vertical="center" wrapText="1"/>
    </xf>
    <xf numFmtId="0" fontId="13" fillId="33" borderId="40" xfId="0" applyFont="1" applyFill="1" applyBorder="1" applyAlignment="1">
      <alignment horizontal="right" vertical="center" wrapText="1"/>
    </xf>
    <xf numFmtId="49" fontId="2" fillId="33" borderId="12" xfId="0" applyNumberFormat="1" applyFont="1" applyFill="1" applyBorder="1" applyAlignment="1" applyProtection="1">
      <alignment horizontal="left" vertical="center"/>
      <protection locked="0"/>
    </xf>
    <xf numFmtId="49" fontId="2" fillId="33" borderId="36" xfId="0" applyNumberFormat="1" applyFont="1" applyFill="1" applyBorder="1" applyAlignment="1" applyProtection="1">
      <alignment horizontal="left" vertical="center"/>
      <protection locked="0"/>
    </xf>
    <xf numFmtId="14" fontId="7" fillId="33" borderId="12" xfId="0" applyNumberFormat="1" applyFont="1" applyFill="1" applyBorder="1" applyAlignment="1" applyProtection="1">
      <alignment horizontal="center" vertical="center"/>
      <protection locked="0"/>
    </xf>
    <xf numFmtId="14" fontId="7" fillId="33" borderId="36" xfId="0" applyNumberFormat="1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>
      <alignment horizontal="righ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</xdr:colOff>
      <xdr:row>0</xdr:row>
      <xdr:rowOff>38100</xdr:rowOff>
    </xdr:from>
    <xdr:to>
      <xdr:col>22</xdr:col>
      <xdr:colOff>419100</xdr:colOff>
      <xdr:row>4</xdr:row>
      <xdr:rowOff>114300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38100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2181225</xdr:colOff>
      <xdr:row>0</xdr:row>
      <xdr:rowOff>47625</xdr:rowOff>
    </xdr:from>
    <xdr:to>
      <xdr:col>18</xdr:col>
      <xdr:colOff>838200</xdr:colOff>
      <xdr:row>4</xdr:row>
      <xdr:rowOff>104775</xdr:rowOff>
    </xdr:to>
    <xdr:pic>
      <xdr:nvPicPr>
        <xdr:cNvPr id="2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47625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26</xdr:col>
      <xdr:colOff>0</xdr:colOff>
      <xdr:row>4</xdr:row>
      <xdr:rowOff>85725</xdr:rowOff>
    </xdr:to>
    <xdr:pic>
      <xdr:nvPicPr>
        <xdr:cNvPr id="3" name="Picture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76200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371475</xdr:colOff>
      <xdr:row>18</xdr:row>
      <xdr:rowOff>180975</xdr:rowOff>
    </xdr:from>
    <xdr:to>
      <xdr:col>14</xdr:col>
      <xdr:colOff>76200</xdr:colOff>
      <xdr:row>23</xdr:row>
      <xdr:rowOff>28575</xdr:rowOff>
    </xdr:to>
    <xdr:grpSp>
      <xdr:nvGrpSpPr>
        <xdr:cNvPr id="4" name="Group 100"/>
        <xdr:cNvGrpSpPr>
          <a:grpSpLocks/>
        </xdr:cNvGrpSpPr>
      </xdr:nvGrpSpPr>
      <xdr:grpSpPr>
        <a:xfrm>
          <a:off x="3562350" y="3086100"/>
          <a:ext cx="2038350" cy="838200"/>
          <a:chOff x="322" y="235"/>
          <a:chExt cx="179" cy="63"/>
        </a:xfrm>
        <a:solidFill>
          <a:srgbClr val="FFFFFF"/>
        </a:solidFill>
      </xdr:grpSpPr>
    </xdr:grpSp>
    <xdr:clientData/>
  </xdr:twoCellAnchor>
  <xdr:twoCellAnchor>
    <xdr:from>
      <xdr:col>4</xdr:col>
      <xdr:colOff>438150</xdr:colOff>
      <xdr:row>19</xdr:row>
      <xdr:rowOff>0</xdr:rowOff>
    </xdr:from>
    <xdr:to>
      <xdr:col>10</xdr:col>
      <xdr:colOff>238125</xdr:colOff>
      <xdr:row>25</xdr:row>
      <xdr:rowOff>9525</xdr:rowOff>
    </xdr:to>
    <xdr:grpSp>
      <xdr:nvGrpSpPr>
        <xdr:cNvPr id="7" name="Group 98"/>
        <xdr:cNvGrpSpPr>
          <a:grpSpLocks/>
        </xdr:cNvGrpSpPr>
      </xdr:nvGrpSpPr>
      <xdr:grpSpPr>
        <a:xfrm>
          <a:off x="1733550" y="3105150"/>
          <a:ext cx="2733675" cy="1209675"/>
          <a:chOff x="155" y="236"/>
          <a:chExt cx="246" cy="93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66675</xdr:colOff>
      <xdr:row>0</xdr:row>
      <xdr:rowOff>38100</xdr:rowOff>
    </xdr:from>
    <xdr:to>
      <xdr:col>22</xdr:col>
      <xdr:colOff>466725</xdr:colOff>
      <xdr:row>4</xdr:row>
      <xdr:rowOff>114300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38100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</xdr:colOff>
      <xdr:row>0</xdr:row>
      <xdr:rowOff>47625</xdr:rowOff>
    </xdr:from>
    <xdr:to>
      <xdr:col>19</xdr:col>
      <xdr:colOff>9525</xdr:colOff>
      <xdr:row>4</xdr:row>
      <xdr:rowOff>104775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47625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</xdr:row>
      <xdr:rowOff>0</xdr:rowOff>
    </xdr:from>
    <xdr:to>
      <xdr:col>26</xdr:col>
      <xdr:colOff>47625</xdr:colOff>
      <xdr:row>4</xdr:row>
      <xdr:rowOff>85725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0" y="76200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18</xdr:row>
      <xdr:rowOff>152400</xdr:rowOff>
    </xdr:from>
    <xdr:to>
      <xdr:col>13</xdr:col>
      <xdr:colOff>57150</xdr:colOff>
      <xdr:row>23</xdr:row>
      <xdr:rowOff>38100</xdr:rowOff>
    </xdr:to>
    <xdr:grpSp>
      <xdr:nvGrpSpPr>
        <xdr:cNvPr id="4" name="Group 43"/>
        <xdr:cNvGrpSpPr>
          <a:grpSpLocks/>
        </xdr:cNvGrpSpPr>
      </xdr:nvGrpSpPr>
      <xdr:grpSpPr>
        <a:xfrm>
          <a:off x="3448050" y="3057525"/>
          <a:ext cx="1857375" cy="876300"/>
          <a:chOff x="306" y="236"/>
          <a:chExt cx="167" cy="62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</xdr:colOff>
      <xdr:row>0</xdr:row>
      <xdr:rowOff>9525</xdr:rowOff>
    </xdr:from>
    <xdr:to>
      <xdr:col>22</xdr:col>
      <xdr:colOff>457200</xdr:colOff>
      <xdr:row>4</xdr:row>
      <xdr:rowOff>85725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9525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</xdr:colOff>
      <xdr:row>0</xdr:row>
      <xdr:rowOff>28575</xdr:rowOff>
    </xdr:from>
    <xdr:to>
      <xdr:col>19</xdr:col>
      <xdr:colOff>0</xdr:colOff>
      <xdr:row>4</xdr:row>
      <xdr:rowOff>76200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28575"/>
          <a:ext cx="990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0</xdr:row>
      <xdr:rowOff>47625</xdr:rowOff>
    </xdr:from>
    <xdr:to>
      <xdr:col>26</xdr:col>
      <xdr:colOff>28575</xdr:colOff>
      <xdr:row>4</xdr:row>
      <xdr:rowOff>66675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29975" y="47625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18</xdr:row>
      <xdr:rowOff>161925</xdr:rowOff>
    </xdr:from>
    <xdr:to>
      <xdr:col>14</xdr:col>
      <xdr:colOff>66675</xdr:colOff>
      <xdr:row>23</xdr:row>
      <xdr:rowOff>28575</xdr:rowOff>
    </xdr:to>
    <xdr:grpSp>
      <xdr:nvGrpSpPr>
        <xdr:cNvPr id="4" name="Group 33"/>
        <xdr:cNvGrpSpPr>
          <a:grpSpLocks/>
        </xdr:cNvGrpSpPr>
      </xdr:nvGrpSpPr>
      <xdr:grpSpPr>
        <a:xfrm>
          <a:off x="3724275" y="3067050"/>
          <a:ext cx="1866900" cy="857250"/>
          <a:chOff x="352" y="236"/>
          <a:chExt cx="137" cy="62"/>
        </a:xfrm>
        <a:solidFill>
          <a:srgbClr val="FFFFFF"/>
        </a:solidFill>
      </xdr:grpSpPr>
    </xdr:grpSp>
    <xdr:clientData/>
  </xdr:twoCellAnchor>
  <xdr:twoCellAnchor>
    <xdr:from>
      <xdr:col>4</xdr:col>
      <xdr:colOff>400050</xdr:colOff>
      <xdr:row>19</xdr:row>
      <xdr:rowOff>0</xdr:rowOff>
    </xdr:from>
    <xdr:to>
      <xdr:col>10</xdr:col>
      <xdr:colOff>295275</xdr:colOff>
      <xdr:row>25</xdr:row>
      <xdr:rowOff>9525</xdr:rowOff>
    </xdr:to>
    <xdr:grpSp>
      <xdr:nvGrpSpPr>
        <xdr:cNvPr id="7" name="Group 32"/>
        <xdr:cNvGrpSpPr>
          <a:grpSpLocks/>
        </xdr:cNvGrpSpPr>
      </xdr:nvGrpSpPr>
      <xdr:grpSpPr>
        <a:xfrm>
          <a:off x="1695450" y="3105150"/>
          <a:ext cx="2828925" cy="1209675"/>
          <a:chOff x="241" y="236"/>
          <a:chExt cx="198" cy="93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</xdr:colOff>
      <xdr:row>0</xdr:row>
      <xdr:rowOff>38100</xdr:rowOff>
    </xdr:from>
    <xdr:to>
      <xdr:col>22</xdr:col>
      <xdr:colOff>419100</xdr:colOff>
      <xdr:row>4</xdr:row>
      <xdr:rowOff>114300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38100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2181225</xdr:colOff>
      <xdr:row>0</xdr:row>
      <xdr:rowOff>47625</xdr:rowOff>
    </xdr:from>
    <xdr:to>
      <xdr:col>18</xdr:col>
      <xdr:colOff>838200</xdr:colOff>
      <xdr:row>4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47625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26</xdr:col>
      <xdr:colOff>0</xdr:colOff>
      <xdr:row>4</xdr:row>
      <xdr:rowOff>85725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76200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371475</xdr:colOff>
      <xdr:row>18</xdr:row>
      <xdr:rowOff>161925</xdr:rowOff>
    </xdr:from>
    <xdr:to>
      <xdr:col>14</xdr:col>
      <xdr:colOff>76200</xdr:colOff>
      <xdr:row>23</xdr:row>
      <xdr:rowOff>28575</xdr:rowOff>
    </xdr:to>
    <xdr:grpSp>
      <xdr:nvGrpSpPr>
        <xdr:cNvPr id="4" name="Group 42"/>
        <xdr:cNvGrpSpPr>
          <a:grpSpLocks/>
        </xdr:cNvGrpSpPr>
      </xdr:nvGrpSpPr>
      <xdr:grpSpPr>
        <a:xfrm>
          <a:off x="3562350" y="3067050"/>
          <a:ext cx="2038350" cy="857250"/>
          <a:chOff x="435" y="235"/>
          <a:chExt cx="184" cy="63"/>
        </a:xfrm>
        <a:solidFill>
          <a:srgbClr val="FFFFFF"/>
        </a:solidFill>
      </xdr:grpSpPr>
    </xdr:grpSp>
    <xdr:clientData/>
  </xdr:twoCellAnchor>
  <xdr:twoCellAnchor>
    <xdr:from>
      <xdr:col>4</xdr:col>
      <xdr:colOff>438150</xdr:colOff>
      <xdr:row>19</xdr:row>
      <xdr:rowOff>0</xdr:rowOff>
    </xdr:from>
    <xdr:to>
      <xdr:col>10</xdr:col>
      <xdr:colOff>238125</xdr:colOff>
      <xdr:row>25</xdr:row>
      <xdr:rowOff>9525</xdr:rowOff>
    </xdr:to>
    <xdr:grpSp>
      <xdr:nvGrpSpPr>
        <xdr:cNvPr id="7" name="Group 41"/>
        <xdr:cNvGrpSpPr>
          <a:grpSpLocks/>
        </xdr:cNvGrpSpPr>
      </xdr:nvGrpSpPr>
      <xdr:grpSpPr>
        <a:xfrm>
          <a:off x="1733550" y="3105150"/>
          <a:ext cx="2733675" cy="1209675"/>
          <a:chOff x="270" y="236"/>
          <a:chExt cx="246" cy="9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4"/>
  <sheetViews>
    <sheetView zoomScalePageLayoutView="0" workbookViewId="0" topLeftCell="C19">
      <selection activeCell="E11" sqref="E11:L11"/>
    </sheetView>
  </sheetViews>
  <sheetFormatPr defaultColWidth="11.421875" defaultRowHeight="12.75" outlineLevelCol="1"/>
  <cols>
    <col min="1" max="1" width="9.8515625" style="3" hidden="1" customWidth="1" outlineLevel="1"/>
    <col min="2" max="2" width="9.28125" style="3" hidden="1" customWidth="1" outlineLevel="1"/>
    <col min="3" max="3" width="3.7109375" style="2" customWidth="1" collapsed="1"/>
    <col min="4" max="4" width="15.7109375" style="3" customWidth="1"/>
    <col min="5" max="5" width="11.7109375" style="3" customWidth="1"/>
    <col min="6" max="6" width="9.140625" style="3" bestFit="1" customWidth="1"/>
    <col min="7" max="7" width="4.28125" style="3" customWidth="1"/>
    <col min="8" max="8" width="3.28125" style="3" customWidth="1"/>
    <col min="9" max="9" width="10.8515625" style="3" customWidth="1"/>
    <col min="10" max="10" width="4.7109375" style="3" customWidth="1"/>
    <col min="11" max="11" width="7.00390625" style="3" customWidth="1"/>
    <col min="12" max="14" width="4.140625" style="3" customWidth="1"/>
    <col min="15" max="15" width="10.28125" style="3" customWidth="1"/>
    <col min="16" max="16" width="3.7109375" style="3" customWidth="1"/>
    <col min="17" max="17" width="33.00390625" style="3" customWidth="1"/>
    <col min="18" max="18" width="1.8515625" style="3" customWidth="1"/>
    <col min="19" max="19" width="13.140625" style="3" customWidth="1"/>
    <col min="20" max="20" width="4.00390625" style="3" customWidth="1"/>
    <col min="21" max="21" width="4.00390625" style="3" hidden="1" customWidth="1"/>
    <col min="22" max="22" width="10.140625" style="3" customWidth="1"/>
    <col min="23" max="25" width="8.8515625" style="3" customWidth="1"/>
    <col min="26" max="26" width="1.7109375" style="3" customWidth="1"/>
    <col min="27" max="27" width="6.28125" style="3" customWidth="1"/>
    <col min="28" max="16384" width="11.421875" style="3" customWidth="1"/>
  </cols>
  <sheetData>
    <row r="1" ht="6" customHeight="1"/>
    <row r="2" ht="26.25">
      <c r="C2" s="77" t="s">
        <v>76</v>
      </c>
    </row>
    <row r="3" ht="4.5" customHeight="1">
      <c r="C3" s="77"/>
    </row>
    <row r="4" spans="3:4" s="19" customFormat="1" ht="15" customHeight="1">
      <c r="C4" s="17"/>
      <c r="D4" s="18"/>
    </row>
    <row r="5" spans="3:22" s="19" customFormat="1" ht="15" customHeight="1">
      <c r="C5" s="17"/>
      <c r="D5" s="18" t="s">
        <v>46</v>
      </c>
      <c r="T5" s="47"/>
      <c r="U5" s="47"/>
      <c r="V5" s="47"/>
    </row>
    <row r="6" spans="3:22" s="19" customFormat="1" ht="15" customHeight="1">
      <c r="C6" s="17"/>
      <c r="D6" s="68" t="s">
        <v>95</v>
      </c>
      <c r="T6" s="47"/>
      <c r="U6" s="47"/>
      <c r="V6" s="47"/>
    </row>
    <row r="7" spans="3:22" s="19" customFormat="1" ht="4.5" customHeight="1">
      <c r="C7" s="17"/>
      <c r="D7" s="68"/>
      <c r="T7" s="47"/>
      <c r="U7" s="47"/>
      <c r="V7" s="47"/>
    </row>
    <row r="8" spans="3:22" s="19" customFormat="1" ht="4.5" customHeight="1">
      <c r="C8" s="125"/>
      <c r="D8" s="126"/>
      <c r="P8" s="47"/>
      <c r="Q8" s="99"/>
      <c r="R8" s="47"/>
      <c r="S8" s="47"/>
      <c r="T8" s="47"/>
      <c r="U8" s="47"/>
      <c r="V8" s="47"/>
    </row>
    <row r="9" spans="3:26" s="4" customFormat="1" ht="6" customHeight="1">
      <c r="C9" s="320" t="s">
        <v>225</v>
      </c>
      <c r="D9" s="321"/>
      <c r="E9" s="321"/>
      <c r="F9" s="321"/>
      <c r="G9" s="321"/>
      <c r="H9" s="321"/>
      <c r="I9" s="321"/>
      <c r="J9" s="321"/>
      <c r="K9" s="321"/>
      <c r="L9" s="321"/>
      <c r="M9" s="110"/>
      <c r="N9" s="110"/>
      <c r="O9" s="110"/>
      <c r="P9" s="110"/>
      <c r="Q9" s="111"/>
      <c r="R9" s="112"/>
      <c r="S9" s="109"/>
      <c r="T9" s="110"/>
      <c r="U9" s="132"/>
      <c r="V9" s="133"/>
      <c r="W9" s="132"/>
      <c r="X9" s="134"/>
      <c r="Y9" s="110"/>
      <c r="Z9" s="135"/>
    </row>
    <row r="10" spans="3:26" s="4" customFormat="1" ht="18" customHeight="1">
      <c r="C10" s="322"/>
      <c r="D10" s="323"/>
      <c r="E10" s="323"/>
      <c r="F10" s="323"/>
      <c r="G10" s="323"/>
      <c r="H10" s="323"/>
      <c r="I10" s="323"/>
      <c r="J10" s="323"/>
      <c r="K10" s="323"/>
      <c r="L10" s="323"/>
      <c r="M10" s="22"/>
      <c r="N10" s="22"/>
      <c r="O10" s="22"/>
      <c r="P10" s="22"/>
      <c r="Q10" s="103"/>
      <c r="R10" s="127"/>
      <c r="S10" s="88"/>
      <c r="T10" s="22"/>
      <c r="U10" s="128"/>
      <c r="V10" s="290" t="s">
        <v>272</v>
      </c>
      <c r="W10" s="291"/>
      <c r="X10" s="297"/>
      <c r="Y10" s="298"/>
      <c r="Z10" s="29"/>
    </row>
    <row r="11" spans="3:26" s="80" customFormat="1" ht="18">
      <c r="C11" s="25"/>
      <c r="D11" s="130" t="s">
        <v>17</v>
      </c>
      <c r="E11" s="305"/>
      <c r="F11" s="306"/>
      <c r="G11" s="306"/>
      <c r="H11" s="306"/>
      <c r="I11" s="306"/>
      <c r="J11" s="306"/>
      <c r="K11" s="306"/>
      <c r="L11" s="307"/>
      <c r="M11" s="47"/>
      <c r="N11" s="47"/>
      <c r="O11" s="144"/>
      <c r="P11" s="130" t="s">
        <v>185</v>
      </c>
      <c r="Q11" s="89"/>
      <c r="R11" s="48"/>
      <c r="S11" s="136"/>
      <c r="T11" s="131"/>
      <c r="U11" s="129"/>
      <c r="V11" s="291"/>
      <c r="W11" s="291"/>
      <c r="X11" s="299"/>
      <c r="Y11" s="300"/>
      <c r="Z11" s="137"/>
    </row>
    <row r="12" spans="3:26" ht="18">
      <c r="C12" s="25"/>
      <c r="D12" s="106" t="s">
        <v>18</v>
      </c>
      <c r="E12" s="305"/>
      <c r="F12" s="306"/>
      <c r="G12" s="306"/>
      <c r="H12" s="306"/>
      <c r="I12" s="306"/>
      <c r="J12" s="306"/>
      <c r="K12" s="306"/>
      <c r="L12" s="307"/>
      <c r="M12" s="8"/>
      <c r="N12" s="8"/>
      <c r="O12" s="105"/>
      <c r="P12" s="130" t="s">
        <v>186</v>
      </c>
      <c r="Q12" s="90"/>
      <c r="R12" s="48"/>
      <c r="S12" s="74"/>
      <c r="T12" s="8"/>
      <c r="U12" s="118"/>
      <c r="V12" s="296" t="s">
        <v>97</v>
      </c>
      <c r="W12" s="287" t="s">
        <v>251</v>
      </c>
      <c r="X12" s="301"/>
      <c r="Y12" s="302"/>
      <c r="Z12" s="26"/>
    </row>
    <row r="13" spans="3:26" ht="18">
      <c r="C13" s="25"/>
      <c r="D13" s="106" t="s">
        <v>187</v>
      </c>
      <c r="E13" s="308"/>
      <c r="F13" s="309"/>
      <c r="G13" s="107"/>
      <c r="H13" s="107"/>
      <c r="I13" s="107"/>
      <c r="J13" s="107"/>
      <c r="K13" s="107"/>
      <c r="L13" s="107"/>
      <c r="M13" s="107"/>
      <c r="N13" s="107"/>
      <c r="O13" s="8"/>
      <c r="P13" s="108"/>
      <c r="Q13" s="47"/>
      <c r="R13" s="48"/>
      <c r="S13" s="74"/>
      <c r="T13" s="8"/>
      <c r="U13" s="118"/>
      <c r="V13" s="296"/>
      <c r="W13" s="287" t="s">
        <v>252</v>
      </c>
      <c r="X13" s="301"/>
      <c r="Y13" s="302"/>
      <c r="Z13" s="26"/>
    </row>
    <row r="14" spans="3:26" ht="8.25" customHeight="1">
      <c r="C14" s="37"/>
      <c r="D14" s="113"/>
      <c r="E14" s="113"/>
      <c r="F14" s="114"/>
      <c r="G14" s="115"/>
      <c r="H14" s="115"/>
      <c r="I14" s="115"/>
      <c r="J14" s="115"/>
      <c r="K14" s="115"/>
      <c r="L14" s="115"/>
      <c r="M14" s="115"/>
      <c r="N14" s="115"/>
      <c r="O14" s="38"/>
      <c r="P14" s="116"/>
      <c r="Q14" s="101"/>
      <c r="R14" s="102"/>
      <c r="S14" s="100"/>
      <c r="T14" s="101"/>
      <c r="U14" s="101"/>
      <c r="V14" s="101"/>
      <c r="W14" s="38"/>
      <c r="X14" s="38"/>
      <c r="Y14" s="38"/>
      <c r="Z14" s="43"/>
    </row>
    <row r="15" ht="13.5" customHeight="1"/>
    <row r="16" spans="3:26" ht="20.25">
      <c r="C16" s="76" t="s">
        <v>226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</row>
    <row r="17" spans="3:26" ht="5.25" customHeight="1">
      <c r="C17" s="2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70"/>
      <c r="Z17" s="71"/>
    </row>
    <row r="18" spans="3:26" s="4" customFormat="1" ht="12.75">
      <c r="C18" s="27"/>
      <c r="D18" s="139"/>
      <c r="E18" s="140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8"/>
      <c r="T18" s="22"/>
      <c r="U18" s="22"/>
      <c r="V18" s="22"/>
      <c r="W18" s="22"/>
      <c r="X18" s="22"/>
      <c r="Y18" s="182"/>
      <c r="Z18" s="29"/>
    </row>
    <row r="19" spans="3:26" s="6" customFormat="1" ht="15.75" customHeight="1">
      <c r="C19" s="30"/>
      <c r="D19" s="141" t="s">
        <v>98</v>
      </c>
      <c r="E19" s="141"/>
      <c r="F19" s="32" t="s">
        <v>19</v>
      </c>
      <c r="G19" s="32"/>
      <c r="I19" s="31"/>
      <c r="J19" s="31" t="s">
        <v>22</v>
      </c>
      <c r="K19" s="31"/>
      <c r="O19" s="31"/>
      <c r="P19" s="24" t="s">
        <v>28</v>
      </c>
      <c r="Q19" s="24"/>
      <c r="R19" s="31"/>
      <c r="S19" s="31" t="s">
        <v>45</v>
      </c>
      <c r="T19" s="31"/>
      <c r="U19" s="31"/>
      <c r="V19" s="31"/>
      <c r="W19" s="33"/>
      <c r="X19" s="33"/>
      <c r="Y19" s="33"/>
      <c r="Z19" s="34"/>
    </row>
    <row r="20" spans="1:26" ht="15.75" customHeight="1">
      <c r="A20" s="20" t="b">
        <v>0</v>
      </c>
      <c r="B20" s="20">
        <v>1</v>
      </c>
      <c r="C20" s="25"/>
      <c r="D20" s="142" t="s">
        <v>184</v>
      </c>
      <c r="E20" s="120"/>
      <c r="F20" s="120"/>
      <c r="G20" s="98"/>
      <c r="H20" s="98"/>
      <c r="I20" s="98"/>
      <c r="J20" s="310" t="str">
        <f>VLOOKUP($B20,Hilfstabellen!$A$3:$F$9,2,TRUE)</f>
        <v>--</v>
      </c>
      <c r="K20" s="310"/>
      <c r="L20" s="310"/>
      <c r="M20" s="310"/>
      <c r="N20" s="5"/>
      <c r="O20" s="35" t="s">
        <v>17</v>
      </c>
      <c r="P20" s="316"/>
      <c r="Q20" s="317"/>
      <c r="R20" s="36"/>
      <c r="S20" s="324"/>
      <c r="T20" s="325"/>
      <c r="U20" s="325"/>
      <c r="V20" s="325"/>
      <c r="W20" s="325"/>
      <c r="X20" s="325"/>
      <c r="Y20" s="326"/>
      <c r="Z20" s="26"/>
    </row>
    <row r="21" spans="1:26" ht="15" customHeight="1">
      <c r="A21" s="20" t="b">
        <v>0</v>
      </c>
      <c r="C21" s="25"/>
      <c r="D21" s="143"/>
      <c r="E21" s="121"/>
      <c r="F21" s="121"/>
      <c r="G21" s="98"/>
      <c r="H21" s="98"/>
      <c r="I21" s="98"/>
      <c r="J21" s="8"/>
      <c r="K21" s="98"/>
      <c r="L21" s="8"/>
      <c r="M21" s="8"/>
      <c r="N21" s="8"/>
      <c r="O21" s="35" t="s">
        <v>83</v>
      </c>
      <c r="P21" s="318"/>
      <c r="Q21" s="319"/>
      <c r="R21" s="36"/>
      <c r="S21" s="327"/>
      <c r="T21" s="328"/>
      <c r="U21" s="328"/>
      <c r="V21" s="328"/>
      <c r="W21" s="328"/>
      <c r="X21" s="328"/>
      <c r="Y21" s="329"/>
      <c r="Z21" s="26"/>
    </row>
    <row r="22" spans="1:26" ht="15.75" customHeight="1">
      <c r="A22" s="20" t="b">
        <v>0</v>
      </c>
      <c r="B22" s="8"/>
      <c r="C22" s="25"/>
      <c r="D22" s="171"/>
      <c r="E22" s="66"/>
      <c r="F22" s="122"/>
      <c r="G22" s="98"/>
      <c r="H22" s="98"/>
      <c r="I22" s="98"/>
      <c r="J22" s="31" t="s">
        <v>77</v>
      </c>
      <c r="K22" s="31"/>
      <c r="L22" s="8"/>
      <c r="M22" s="8"/>
      <c r="N22" s="8"/>
      <c r="O22" s="35" t="s">
        <v>29</v>
      </c>
      <c r="P22" s="318"/>
      <c r="Q22" s="319"/>
      <c r="R22" s="36"/>
      <c r="S22" s="327"/>
      <c r="T22" s="328"/>
      <c r="U22" s="328"/>
      <c r="V22" s="328"/>
      <c r="W22" s="328"/>
      <c r="X22" s="328"/>
      <c r="Y22" s="329"/>
      <c r="Z22" s="26"/>
    </row>
    <row r="23" spans="1:26" ht="15.75" customHeight="1">
      <c r="A23" s="20" t="b">
        <v>0</v>
      </c>
      <c r="B23" s="20">
        <v>1</v>
      </c>
      <c r="C23" s="25"/>
      <c r="D23" s="67"/>
      <c r="E23" s="66"/>
      <c r="F23" s="122"/>
      <c r="G23" s="98"/>
      <c r="H23" s="98"/>
      <c r="I23" s="98"/>
      <c r="J23" s="310" t="str">
        <f>VLOOKUP($B23,Hilfstabellen!$A$30:$F$37,2,TRUE)</f>
        <v>--</v>
      </c>
      <c r="K23" s="310"/>
      <c r="L23" s="310"/>
      <c r="M23" s="310"/>
      <c r="N23" s="5"/>
      <c r="O23" s="35" t="s">
        <v>30</v>
      </c>
      <c r="P23" s="316"/>
      <c r="Q23" s="317"/>
      <c r="R23" s="8"/>
      <c r="S23" s="330"/>
      <c r="T23" s="331"/>
      <c r="U23" s="331"/>
      <c r="V23" s="331"/>
      <c r="W23" s="331"/>
      <c r="X23" s="331"/>
      <c r="Y23" s="332"/>
      <c r="Z23" s="26"/>
    </row>
    <row r="24" spans="1:28" ht="15.75" customHeight="1">
      <c r="A24" s="20" t="b">
        <v>0</v>
      </c>
      <c r="C24" s="25"/>
      <c r="D24" s="8"/>
      <c r="E24" s="8"/>
      <c r="F24" s="121"/>
      <c r="G24" s="98"/>
      <c r="H24" s="98"/>
      <c r="I24" s="98"/>
      <c r="J24" s="8"/>
      <c r="K24" s="8"/>
      <c r="L24" s="8"/>
      <c r="M24" s="8"/>
      <c r="N24" s="8"/>
      <c r="P24" s="8"/>
      <c r="Q24" s="8"/>
      <c r="R24" s="8"/>
      <c r="S24" s="295" t="s">
        <v>125</v>
      </c>
      <c r="T24" s="295"/>
      <c r="U24" s="295"/>
      <c r="V24" s="295"/>
      <c r="W24" s="295"/>
      <c r="X24" s="295"/>
      <c r="Y24" s="159"/>
      <c r="Z24" s="161"/>
      <c r="AA24" s="143"/>
      <c r="AB24" s="143"/>
    </row>
    <row r="25" spans="1:28" ht="16.5" customHeight="1">
      <c r="A25" s="153" t="b">
        <v>0</v>
      </c>
      <c r="C25" s="25"/>
      <c r="D25" s="69"/>
      <c r="E25" s="69" t="s">
        <v>16</v>
      </c>
      <c r="F25" s="123"/>
      <c r="L25" s="23"/>
      <c r="M25" s="23"/>
      <c r="N25" s="23"/>
      <c r="O25" s="23"/>
      <c r="P25" s="23"/>
      <c r="Q25" s="8"/>
      <c r="R25" s="8"/>
      <c r="S25" s="121"/>
      <c r="T25" s="121"/>
      <c r="U25" s="121"/>
      <c r="V25" s="121"/>
      <c r="W25" s="121"/>
      <c r="X25" s="121"/>
      <c r="Y25" s="121"/>
      <c r="Z25" s="161"/>
      <c r="AA25" s="143"/>
      <c r="AB25" s="143"/>
    </row>
    <row r="26" spans="3:26" ht="6.75" customHeight="1">
      <c r="C26" s="37"/>
      <c r="D26" s="38"/>
      <c r="E26" s="39"/>
      <c r="F26" s="40"/>
      <c r="G26" s="40"/>
      <c r="H26" s="40"/>
      <c r="I26" s="40"/>
      <c r="J26" s="40"/>
      <c r="K26" s="40"/>
      <c r="L26" s="41"/>
      <c r="M26" s="41"/>
      <c r="N26" s="41"/>
      <c r="O26" s="38"/>
      <c r="P26" s="42"/>
      <c r="Q26" s="38"/>
      <c r="R26" s="38"/>
      <c r="S26" s="38"/>
      <c r="T26" s="38"/>
      <c r="U26" s="38"/>
      <c r="V26" s="38"/>
      <c r="W26" s="38"/>
      <c r="X26" s="38"/>
      <c r="Y26" s="38"/>
      <c r="Z26" s="43"/>
    </row>
    <row r="27" spans="3:26" ht="15.75" customHeight="1">
      <c r="C27" s="81"/>
      <c r="D27" s="44"/>
      <c r="E27" s="82"/>
      <c r="F27" s="83"/>
      <c r="G27" s="83"/>
      <c r="H27" s="83"/>
      <c r="I27" s="83"/>
      <c r="J27" s="83"/>
      <c r="K27" s="83"/>
      <c r="L27" s="84"/>
      <c r="M27" s="84"/>
      <c r="N27" s="84"/>
      <c r="O27" s="44"/>
      <c r="P27" s="85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3:26" s="80" customFormat="1" ht="20.25">
      <c r="C28" s="76" t="s">
        <v>227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</row>
    <row r="29" spans="3:26" ht="5.25" customHeight="1">
      <c r="C29" s="184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70"/>
      <c r="V29" s="70"/>
      <c r="W29" s="70"/>
      <c r="X29" s="70"/>
      <c r="Y29" s="70"/>
      <c r="Z29" s="71"/>
    </row>
    <row r="30" spans="3:26" s="19" customFormat="1" ht="15" customHeight="1">
      <c r="C30" s="46"/>
      <c r="D30" s="124" t="s">
        <v>220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96" t="s">
        <v>36</v>
      </c>
      <c r="T30" s="47"/>
      <c r="U30" s="47"/>
      <c r="V30" s="91" t="s">
        <v>223</v>
      </c>
      <c r="W30" s="47"/>
      <c r="X30" s="47"/>
      <c r="Y30" s="47"/>
      <c r="Z30" s="48"/>
    </row>
    <row r="31" spans="3:26" s="4" customFormat="1" ht="12.75">
      <c r="C31" s="27"/>
      <c r="D31" s="91" t="s">
        <v>38</v>
      </c>
      <c r="E31" s="22"/>
      <c r="F31" s="22"/>
      <c r="G31" s="22"/>
      <c r="H31" s="22"/>
      <c r="I31" s="312" t="s">
        <v>37</v>
      </c>
      <c r="J31" s="312"/>
      <c r="K31" s="312"/>
      <c r="L31" s="312"/>
      <c r="M31" s="91" t="s">
        <v>294</v>
      </c>
      <c r="N31" s="91"/>
      <c r="O31" s="91"/>
      <c r="P31" s="22"/>
      <c r="Q31" s="22"/>
      <c r="R31" s="22"/>
      <c r="S31" s="97" t="s">
        <v>40</v>
      </c>
      <c r="T31" s="22"/>
      <c r="U31" s="22"/>
      <c r="V31" s="91" t="s">
        <v>224</v>
      </c>
      <c r="W31" s="168" t="s">
        <v>86</v>
      </c>
      <c r="X31" s="173" t="s">
        <v>87</v>
      </c>
      <c r="Y31" s="174" t="s">
        <v>89</v>
      </c>
      <c r="Z31" s="29"/>
    </row>
    <row r="32" spans="3:26" s="6" customFormat="1" ht="12.75">
      <c r="C32" s="30"/>
      <c r="D32" s="33"/>
      <c r="E32" s="33"/>
      <c r="F32" s="33"/>
      <c r="G32" s="33"/>
      <c r="H32" s="33"/>
      <c r="I32" s="138" t="s">
        <v>26</v>
      </c>
      <c r="J32" s="311" t="s">
        <v>27</v>
      </c>
      <c r="K32" s="311"/>
      <c r="L32" s="33"/>
      <c r="M32" s="33"/>
      <c r="N32" s="33"/>
      <c r="O32" s="33"/>
      <c r="P32" s="33"/>
      <c r="Q32" s="33"/>
      <c r="R32" s="33"/>
      <c r="S32" s="49" t="s">
        <v>43</v>
      </c>
      <c r="T32" s="33"/>
      <c r="U32" s="33"/>
      <c r="V32" s="92" t="s">
        <v>51</v>
      </c>
      <c r="W32" s="92" t="s">
        <v>41</v>
      </c>
      <c r="X32" s="175" t="s">
        <v>88</v>
      </c>
      <c r="Y32" s="181" t="s">
        <v>39</v>
      </c>
      <c r="Z32" s="34"/>
    </row>
    <row r="33" spans="1:26" ht="15.75" customHeight="1">
      <c r="A33" s="20">
        <v>11</v>
      </c>
      <c r="C33" s="50">
        <v>1</v>
      </c>
      <c r="D33" s="8" t="str">
        <f>VLOOKUP($A33,Hilfstabellen!$A$13:$F$26,2,TRUE)</f>
        <v>Referat halten (ohne Vorbereitungszeit)</v>
      </c>
      <c r="E33" s="8"/>
      <c r="F33" s="8"/>
      <c r="G33" s="8"/>
      <c r="H33" s="8"/>
      <c r="I33" s="65"/>
      <c r="J33" s="303">
        <f>IF(NOT(ISBLANK(I33)),I33,"")</f>
      </c>
      <c r="K33" s="304"/>
      <c r="L33" s="8"/>
      <c r="M33" s="313"/>
      <c r="N33" s="314"/>
      <c r="O33" s="314"/>
      <c r="P33" s="314"/>
      <c r="Q33" s="315"/>
      <c r="R33" s="8"/>
      <c r="S33" s="15"/>
      <c r="T33" s="8"/>
      <c r="U33" s="20" t="b">
        <v>0</v>
      </c>
      <c r="V33" s="8"/>
      <c r="W33" s="16"/>
      <c r="X33" s="13">
        <f>VLOOKUP($A33,Hilfstabellen!$A$13:$F$26,6,TRUE)</f>
        <v>4</v>
      </c>
      <c r="Y33" s="93">
        <f aca="true" t="shared" si="0" ref="Y33:Y42">W33*X33</f>
        <v>0</v>
      </c>
      <c r="Z33" s="26"/>
    </row>
    <row r="34" spans="1:26" ht="15.75" customHeight="1">
      <c r="A34" s="20">
        <v>1</v>
      </c>
      <c r="C34" s="50">
        <v>2</v>
      </c>
      <c r="D34" s="8" t="str">
        <f>VLOOKUP($A34,Hilfstabellen!$A$13:$F$26,2,TRUE)</f>
        <v>--</v>
      </c>
      <c r="E34" s="8"/>
      <c r="F34" s="8"/>
      <c r="G34" s="8"/>
      <c r="H34" s="8"/>
      <c r="I34" s="65"/>
      <c r="J34" s="303">
        <f>IF(NOT(ISBLANK(I34)),I34,"")</f>
      </c>
      <c r="K34" s="304"/>
      <c r="L34" s="8"/>
      <c r="M34" s="313"/>
      <c r="N34" s="314"/>
      <c r="O34" s="314"/>
      <c r="P34" s="314"/>
      <c r="Q34" s="315"/>
      <c r="R34" s="8"/>
      <c r="S34" s="15"/>
      <c r="T34" s="8"/>
      <c r="U34" s="20" t="b">
        <v>0</v>
      </c>
      <c r="V34" s="8"/>
      <c r="W34" s="16"/>
      <c r="X34" s="13">
        <f>VLOOKUP($A34,Hilfstabellen!$A$13:$F$26,6,TRUE)</f>
        <v>0</v>
      </c>
      <c r="Y34" s="93">
        <f t="shared" si="0"/>
        <v>0</v>
      </c>
      <c r="Z34" s="26"/>
    </row>
    <row r="35" spans="1:26" ht="15.75" customHeight="1">
      <c r="A35" s="20">
        <v>1</v>
      </c>
      <c r="C35" s="50">
        <v>3</v>
      </c>
      <c r="D35" s="8" t="str">
        <f>VLOOKUP($A35,Hilfstabellen!$A$13:$F$26,2,TRUE)</f>
        <v>--</v>
      </c>
      <c r="E35" s="8"/>
      <c r="F35" s="8"/>
      <c r="G35" s="8"/>
      <c r="H35" s="8"/>
      <c r="I35" s="65"/>
      <c r="J35" s="303">
        <f>IF(NOT(ISBLANK(I35)),I35,"")</f>
      </c>
      <c r="K35" s="304"/>
      <c r="L35" s="8"/>
      <c r="M35" s="313"/>
      <c r="N35" s="314"/>
      <c r="O35" s="314"/>
      <c r="P35" s="314"/>
      <c r="Q35" s="315"/>
      <c r="R35" s="8"/>
      <c r="S35" s="15"/>
      <c r="T35" s="8"/>
      <c r="U35" s="20" t="b">
        <v>0</v>
      </c>
      <c r="V35" s="8"/>
      <c r="W35" s="16"/>
      <c r="X35" s="13">
        <f>VLOOKUP($A35,Hilfstabellen!$A$13:$F$26,6,TRUE)</f>
        <v>0</v>
      </c>
      <c r="Y35" s="93">
        <f t="shared" si="0"/>
        <v>0</v>
      </c>
      <c r="Z35" s="26"/>
    </row>
    <row r="36" spans="1:26" ht="15.75" customHeight="1">
      <c r="A36" s="20">
        <v>1</v>
      </c>
      <c r="C36" s="50">
        <v>4</v>
      </c>
      <c r="D36" s="8" t="str">
        <f>VLOOKUP($A36,Hilfstabellen!$A$13:$F$26,2,TRUE)</f>
        <v>--</v>
      </c>
      <c r="E36" s="8"/>
      <c r="F36" s="8"/>
      <c r="G36" s="8"/>
      <c r="H36" s="8"/>
      <c r="I36" s="65"/>
      <c r="J36" s="303">
        <f>IF(NOT(ISBLANK(I36)),I36,"")</f>
      </c>
      <c r="K36" s="304"/>
      <c r="L36" s="8"/>
      <c r="M36" s="313"/>
      <c r="N36" s="314"/>
      <c r="O36" s="314"/>
      <c r="P36" s="314"/>
      <c r="Q36" s="315"/>
      <c r="R36" s="8"/>
      <c r="S36" s="15"/>
      <c r="T36" s="8"/>
      <c r="U36" s="20" t="b">
        <v>0</v>
      </c>
      <c r="V36" s="8"/>
      <c r="W36" s="16"/>
      <c r="X36" s="13">
        <f>VLOOKUP($A36,Hilfstabellen!$A$13:$F$26,6,TRUE)</f>
        <v>0</v>
      </c>
      <c r="Y36" s="93">
        <f t="shared" si="0"/>
        <v>0</v>
      </c>
      <c r="Z36" s="26"/>
    </row>
    <row r="37" spans="1:26" ht="15.75" customHeight="1">
      <c r="A37" s="20">
        <v>1</v>
      </c>
      <c r="C37" s="50">
        <v>5</v>
      </c>
      <c r="D37" s="8" t="str">
        <f>VLOOKUP($A37,Hilfstabellen!$A$13:$F$26,2,TRUE)</f>
        <v>--</v>
      </c>
      <c r="E37" s="8"/>
      <c r="F37" s="8"/>
      <c r="G37" s="8"/>
      <c r="H37" s="8"/>
      <c r="I37" s="65"/>
      <c r="J37" s="303">
        <f aca="true" t="shared" si="1" ref="J37:J42">IF(NOT(ISBLANK(I37)),I37,"")</f>
      </c>
      <c r="K37" s="304"/>
      <c r="L37" s="8"/>
      <c r="M37" s="313"/>
      <c r="N37" s="314"/>
      <c r="O37" s="314"/>
      <c r="P37" s="314"/>
      <c r="Q37" s="315"/>
      <c r="R37" s="8"/>
      <c r="S37" s="15"/>
      <c r="T37" s="8"/>
      <c r="U37" s="20" t="b">
        <v>0</v>
      </c>
      <c r="V37" s="8"/>
      <c r="W37" s="16"/>
      <c r="X37" s="13">
        <f>VLOOKUP($A37,Hilfstabellen!$A$13:$F$26,6,TRUE)</f>
        <v>0</v>
      </c>
      <c r="Y37" s="93">
        <f t="shared" si="0"/>
        <v>0</v>
      </c>
      <c r="Z37" s="26"/>
    </row>
    <row r="38" spans="1:26" ht="15.75" customHeight="1">
      <c r="A38" s="20">
        <v>1</v>
      </c>
      <c r="C38" s="50">
        <v>6</v>
      </c>
      <c r="D38" s="8" t="str">
        <f>VLOOKUP($A38,Hilfstabellen!$A$13:$F$26,2,TRUE)</f>
        <v>--</v>
      </c>
      <c r="E38" s="8"/>
      <c r="F38" s="8"/>
      <c r="G38" s="8"/>
      <c r="H38" s="8"/>
      <c r="I38" s="65"/>
      <c r="J38" s="303">
        <f t="shared" si="1"/>
      </c>
      <c r="K38" s="304"/>
      <c r="L38" s="8"/>
      <c r="M38" s="313"/>
      <c r="N38" s="314"/>
      <c r="O38" s="314"/>
      <c r="P38" s="314"/>
      <c r="Q38" s="315"/>
      <c r="R38" s="8"/>
      <c r="S38" s="15"/>
      <c r="T38" s="8"/>
      <c r="U38" s="20" t="b">
        <v>0</v>
      </c>
      <c r="V38" s="8"/>
      <c r="W38" s="16"/>
      <c r="X38" s="13">
        <f>VLOOKUP($A38,Hilfstabellen!$A$13:$F$26,6,TRUE)</f>
        <v>0</v>
      </c>
      <c r="Y38" s="93">
        <f t="shared" si="0"/>
        <v>0</v>
      </c>
      <c r="Z38" s="26"/>
    </row>
    <row r="39" spans="1:26" ht="15.75" customHeight="1">
      <c r="A39" s="20">
        <v>1</v>
      </c>
      <c r="C39" s="50">
        <v>7</v>
      </c>
      <c r="D39" s="8" t="str">
        <f>VLOOKUP($A39,Hilfstabellen!$A$13:$F$26,2,TRUE)</f>
        <v>--</v>
      </c>
      <c r="E39" s="8"/>
      <c r="F39" s="8"/>
      <c r="G39" s="8"/>
      <c r="H39" s="8"/>
      <c r="I39" s="65"/>
      <c r="J39" s="303">
        <f t="shared" si="1"/>
      </c>
      <c r="K39" s="304"/>
      <c r="L39" s="8"/>
      <c r="M39" s="313"/>
      <c r="N39" s="314"/>
      <c r="O39" s="314"/>
      <c r="P39" s="314"/>
      <c r="Q39" s="315"/>
      <c r="R39" s="8"/>
      <c r="S39" s="15"/>
      <c r="T39" s="8"/>
      <c r="U39" s="20" t="b">
        <v>0</v>
      </c>
      <c r="V39" s="8"/>
      <c r="W39" s="16"/>
      <c r="X39" s="13">
        <f>VLOOKUP($A39,Hilfstabellen!$A$13:$F$26,6,TRUE)</f>
        <v>0</v>
      </c>
      <c r="Y39" s="93">
        <f t="shared" si="0"/>
        <v>0</v>
      </c>
      <c r="Z39" s="26"/>
    </row>
    <row r="40" spans="1:26" ht="15.75" customHeight="1">
      <c r="A40" s="20">
        <v>1</v>
      </c>
      <c r="C40" s="50">
        <v>8</v>
      </c>
      <c r="D40" s="8" t="str">
        <f>VLOOKUP($A40,Hilfstabellen!$A$13:$F$26,2,TRUE)</f>
        <v>--</v>
      </c>
      <c r="E40" s="8"/>
      <c r="F40" s="8"/>
      <c r="G40" s="8"/>
      <c r="H40" s="8"/>
      <c r="I40" s="65"/>
      <c r="J40" s="303">
        <f t="shared" si="1"/>
      </c>
      <c r="K40" s="304"/>
      <c r="L40" s="8"/>
      <c r="M40" s="313"/>
      <c r="N40" s="314"/>
      <c r="O40" s="314"/>
      <c r="P40" s="314"/>
      <c r="Q40" s="315"/>
      <c r="R40" s="8"/>
      <c r="S40" s="15"/>
      <c r="T40" s="8"/>
      <c r="U40" s="20" t="b">
        <v>0</v>
      </c>
      <c r="V40" s="8"/>
      <c r="W40" s="16"/>
      <c r="X40" s="13">
        <f>VLOOKUP($A40,Hilfstabellen!$A$13:$F$26,6,TRUE)</f>
        <v>0</v>
      </c>
      <c r="Y40" s="93">
        <f t="shared" si="0"/>
        <v>0</v>
      </c>
      <c r="Z40" s="26"/>
    </row>
    <row r="41" spans="1:26" ht="15.75" customHeight="1">
      <c r="A41" s="20">
        <v>1</v>
      </c>
      <c r="C41" s="50">
        <v>9</v>
      </c>
      <c r="D41" s="8" t="str">
        <f>VLOOKUP($A41,Hilfstabellen!$A$13:$F$26,2,TRUE)</f>
        <v>--</v>
      </c>
      <c r="E41" s="8"/>
      <c r="F41" s="8"/>
      <c r="G41" s="8"/>
      <c r="H41" s="8"/>
      <c r="I41" s="65"/>
      <c r="J41" s="303">
        <f t="shared" si="1"/>
      </c>
      <c r="K41" s="304"/>
      <c r="L41" s="8"/>
      <c r="M41" s="313"/>
      <c r="N41" s="314"/>
      <c r="O41" s="314"/>
      <c r="P41" s="314"/>
      <c r="Q41" s="315"/>
      <c r="R41" s="8"/>
      <c r="S41" s="15"/>
      <c r="T41" s="8"/>
      <c r="U41" s="20" t="b">
        <v>0</v>
      </c>
      <c r="V41" s="8"/>
      <c r="W41" s="16"/>
      <c r="X41" s="13">
        <f>VLOOKUP($A41,Hilfstabellen!$A$13:$F$26,6,TRUE)</f>
        <v>0</v>
      </c>
      <c r="Y41" s="93">
        <f t="shared" si="0"/>
        <v>0</v>
      </c>
      <c r="Z41" s="26"/>
    </row>
    <row r="42" spans="1:26" ht="15.75" customHeight="1">
      <c r="A42" s="20">
        <v>1</v>
      </c>
      <c r="C42" s="50">
        <v>10</v>
      </c>
      <c r="D42" s="8" t="str">
        <f>VLOOKUP($A42,Hilfstabellen!$A$13:$F$26,2,TRUE)</f>
        <v>--</v>
      </c>
      <c r="E42" s="8"/>
      <c r="F42" s="8"/>
      <c r="G42" s="8"/>
      <c r="H42" s="8"/>
      <c r="I42" s="65"/>
      <c r="J42" s="303">
        <f t="shared" si="1"/>
      </c>
      <c r="K42" s="304"/>
      <c r="L42" s="8"/>
      <c r="M42" s="313"/>
      <c r="N42" s="314"/>
      <c r="O42" s="314"/>
      <c r="P42" s="314"/>
      <c r="Q42" s="315"/>
      <c r="R42" s="8"/>
      <c r="S42" s="15"/>
      <c r="T42" s="8"/>
      <c r="U42" s="20" t="b">
        <v>0</v>
      </c>
      <c r="V42" s="8"/>
      <c r="W42" s="16"/>
      <c r="X42" s="13">
        <f>VLOOKUP($A42,Hilfstabellen!$A$13:$F$26,6,TRUE)</f>
        <v>0</v>
      </c>
      <c r="Y42" s="93">
        <f t="shared" si="0"/>
        <v>0</v>
      </c>
      <c r="Z42" s="26"/>
    </row>
    <row r="43" spans="3:26" s="11" customFormat="1" ht="15" customHeight="1">
      <c r="C43" s="59"/>
      <c r="D43" s="10"/>
      <c r="E43" s="1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60"/>
      <c r="R43" s="14"/>
      <c r="S43" s="12"/>
      <c r="T43" s="12"/>
      <c r="U43" s="12"/>
      <c r="V43" s="61">
        <f>COUNTIF(U33:U42,TRUE)</f>
        <v>0</v>
      </c>
      <c r="W43" s="185"/>
      <c r="X43" s="62" t="s">
        <v>44</v>
      </c>
      <c r="Y43" s="94">
        <f>SUM(Y33:Y42)</f>
        <v>0</v>
      </c>
      <c r="Z43" s="63"/>
    </row>
    <row r="44" spans="3:26" s="11" customFormat="1" ht="15" customHeight="1">
      <c r="C44" s="204"/>
      <c r="D44" s="52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55"/>
      <c r="S44" s="53"/>
      <c r="T44" s="53"/>
      <c r="U44" s="53"/>
      <c r="V44" s="56"/>
      <c r="W44" s="205"/>
      <c r="X44" s="58"/>
      <c r="Y44" s="58"/>
      <c r="Z44" s="64"/>
    </row>
    <row r="45" spans="3:25" ht="12" customHeight="1">
      <c r="C45" s="7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21" t="s">
        <v>52</v>
      </c>
      <c r="W45" s="9"/>
      <c r="X45" s="9"/>
      <c r="Y45" s="9"/>
    </row>
    <row r="46" spans="3:25" ht="12.75" customHeight="1">
      <c r="C46" s="72"/>
      <c r="D46" s="70"/>
      <c r="E46" s="70"/>
      <c r="F46" s="73"/>
      <c r="G46" s="73"/>
      <c r="H46" s="73"/>
      <c r="I46" s="73"/>
      <c r="J46" s="73"/>
      <c r="K46" s="73"/>
      <c r="L46" s="70"/>
      <c r="M46" s="183"/>
      <c r="N46" s="70"/>
      <c r="O46" s="73"/>
      <c r="P46" s="73"/>
      <c r="Q46" s="71"/>
      <c r="R46" s="9"/>
      <c r="V46" s="21" t="s">
        <v>53</v>
      </c>
      <c r="W46" s="9"/>
      <c r="X46" s="9"/>
      <c r="Y46" s="9"/>
    </row>
    <row r="47" spans="3:25" ht="15.75" customHeight="1">
      <c r="C47" s="50"/>
      <c r="D47" s="216" t="s">
        <v>228</v>
      </c>
      <c r="G47" s="206"/>
      <c r="H47" s="9"/>
      <c r="I47" s="9"/>
      <c r="J47" s="9"/>
      <c r="K47" s="9"/>
      <c r="L47" s="9"/>
      <c r="M47" s="209"/>
      <c r="N47" s="210"/>
      <c r="O47" s="9"/>
      <c r="P47" s="9"/>
      <c r="Q47" s="26"/>
      <c r="R47" s="9"/>
      <c r="V47" s="104" t="s">
        <v>182</v>
      </c>
      <c r="W47" s="9"/>
      <c r="X47" s="9"/>
      <c r="Y47" s="9"/>
    </row>
    <row r="48" spans="3:26" ht="12" customHeight="1">
      <c r="C48" s="50"/>
      <c r="D48" s="208" t="s">
        <v>229</v>
      </c>
      <c r="G48" s="206"/>
      <c r="H48" s="9"/>
      <c r="I48" s="9"/>
      <c r="J48" s="9"/>
      <c r="K48" s="9"/>
      <c r="L48" s="9"/>
      <c r="M48" s="209"/>
      <c r="N48" s="210"/>
      <c r="O48" s="9"/>
      <c r="P48" s="9"/>
      <c r="Q48" s="26"/>
      <c r="R48" s="9"/>
      <c r="S48" s="95" t="s">
        <v>35</v>
      </c>
      <c r="T48" s="70"/>
      <c r="U48" s="70"/>
      <c r="V48" s="70"/>
      <c r="W48" s="73"/>
      <c r="X48" s="73"/>
      <c r="Y48" s="73"/>
      <c r="Z48" s="71"/>
    </row>
    <row r="49" spans="3:26" s="4" customFormat="1" ht="12.75">
      <c r="C49" s="27"/>
      <c r="G49" s="22"/>
      <c r="H49" s="22"/>
      <c r="I49" s="22"/>
      <c r="J49" s="22"/>
      <c r="K49" s="22"/>
      <c r="L49" s="22"/>
      <c r="M49" s="88"/>
      <c r="N49" s="211"/>
      <c r="O49" s="22"/>
      <c r="P49" s="22"/>
      <c r="Q49" s="29"/>
      <c r="S49" s="88"/>
      <c r="T49" s="22"/>
      <c r="U49" s="22"/>
      <c r="V49" s="213"/>
      <c r="W49" s="87"/>
      <c r="X49" s="87"/>
      <c r="Y49" s="22"/>
      <c r="Z49" s="29"/>
    </row>
    <row r="50" spans="3:26" ht="15.75">
      <c r="C50" s="25"/>
      <c r="D50" s="130" t="s">
        <v>221</v>
      </c>
      <c r="E50" s="207"/>
      <c r="F50" s="207"/>
      <c r="G50" s="38"/>
      <c r="H50" s="38"/>
      <c r="I50" s="38"/>
      <c r="J50" s="38"/>
      <c r="K50" s="38"/>
      <c r="L50" s="8"/>
      <c r="M50" s="74"/>
      <c r="N50" s="8"/>
      <c r="O50" s="8"/>
      <c r="P50" s="8"/>
      <c r="Q50" s="26"/>
      <c r="S50" s="74"/>
      <c r="T50" s="8"/>
      <c r="U50" s="8"/>
      <c r="V50" s="214" t="s">
        <v>232</v>
      </c>
      <c r="W50" s="86"/>
      <c r="X50" s="86"/>
      <c r="Y50" s="8"/>
      <c r="Z50" s="26"/>
    </row>
    <row r="51" spans="3:26" ht="12.75">
      <c r="C51" s="25"/>
      <c r="D51" s="8"/>
      <c r="E51" s="8"/>
      <c r="F51" s="8"/>
      <c r="G51" s="8"/>
      <c r="H51" s="8"/>
      <c r="I51" s="8"/>
      <c r="J51" s="8"/>
      <c r="K51" s="8"/>
      <c r="L51" s="8"/>
      <c r="M51" s="74"/>
      <c r="N51" s="212"/>
      <c r="O51" s="8"/>
      <c r="P51" s="8"/>
      <c r="Q51" s="26"/>
      <c r="S51" s="74"/>
      <c r="T51" s="8"/>
      <c r="U51" s="8"/>
      <c r="V51" s="8"/>
      <c r="W51" s="8"/>
      <c r="X51" s="8"/>
      <c r="Y51" s="8"/>
      <c r="Z51" s="26"/>
    </row>
    <row r="52" spans="3:26" ht="15" customHeight="1">
      <c r="C52" s="25"/>
      <c r="D52" s="8"/>
      <c r="E52" s="8"/>
      <c r="F52" s="8"/>
      <c r="G52" s="8"/>
      <c r="H52" s="8"/>
      <c r="I52" s="8"/>
      <c r="J52" s="8"/>
      <c r="K52" s="8"/>
      <c r="L52" s="8"/>
      <c r="M52" s="74"/>
      <c r="N52" s="212"/>
      <c r="O52" s="8"/>
      <c r="P52" s="8"/>
      <c r="Q52" s="26"/>
      <c r="S52" s="215" t="s">
        <v>233</v>
      </c>
      <c r="T52" s="292"/>
      <c r="U52" s="293"/>
      <c r="V52" s="294"/>
      <c r="W52" s="292"/>
      <c r="X52" s="294"/>
      <c r="Y52" s="8"/>
      <c r="Z52" s="26"/>
    </row>
    <row r="53" spans="3:26" ht="15" customHeight="1">
      <c r="C53" s="25"/>
      <c r="D53" s="130" t="s">
        <v>230</v>
      </c>
      <c r="E53" s="207"/>
      <c r="F53" s="207"/>
      <c r="G53" s="38"/>
      <c r="H53" s="38"/>
      <c r="I53" s="38"/>
      <c r="J53" s="38"/>
      <c r="K53" s="38"/>
      <c r="L53" s="8"/>
      <c r="M53" s="74"/>
      <c r="N53" s="212"/>
      <c r="O53" s="8"/>
      <c r="P53" s="8"/>
      <c r="Q53" s="26"/>
      <c r="S53" s="215" t="s">
        <v>231</v>
      </c>
      <c r="T53" s="292"/>
      <c r="U53" s="293"/>
      <c r="V53" s="294"/>
      <c r="W53" s="292"/>
      <c r="X53" s="294"/>
      <c r="Y53" s="8"/>
      <c r="Z53" s="26"/>
    </row>
    <row r="54" spans="3:26" ht="3.75" customHeight="1"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75"/>
      <c r="N54" s="38"/>
      <c r="O54" s="38"/>
      <c r="P54" s="38"/>
      <c r="Q54" s="43"/>
      <c r="S54" s="75"/>
      <c r="T54" s="38"/>
      <c r="U54" s="38"/>
      <c r="V54" s="38"/>
      <c r="W54" s="38"/>
      <c r="X54" s="38"/>
      <c r="Y54" s="38"/>
      <c r="Z54" s="43"/>
    </row>
  </sheetData>
  <sheetProtection/>
  <mergeCells count="43">
    <mergeCell ref="C9:L10"/>
    <mergeCell ref="S20:Y23"/>
    <mergeCell ref="T52:V52"/>
    <mergeCell ref="W52:X52"/>
    <mergeCell ref="M42:Q42"/>
    <mergeCell ref="M38:Q38"/>
    <mergeCell ref="M39:Q39"/>
    <mergeCell ref="M40:Q40"/>
    <mergeCell ref="M41:Q41"/>
    <mergeCell ref="M36:Q36"/>
    <mergeCell ref="M37:Q37"/>
    <mergeCell ref="M33:Q33"/>
    <mergeCell ref="P20:Q20"/>
    <mergeCell ref="P22:Q22"/>
    <mergeCell ref="P23:Q23"/>
    <mergeCell ref="P21:Q21"/>
    <mergeCell ref="J23:M23"/>
    <mergeCell ref="J33:K33"/>
    <mergeCell ref="M34:Q34"/>
    <mergeCell ref="M35:Q35"/>
    <mergeCell ref="E11:L11"/>
    <mergeCell ref="E12:L12"/>
    <mergeCell ref="E13:F13"/>
    <mergeCell ref="J20:M20"/>
    <mergeCell ref="J32:K32"/>
    <mergeCell ref="I31:L31"/>
    <mergeCell ref="J35:K35"/>
    <mergeCell ref="J34:K34"/>
    <mergeCell ref="J41:K41"/>
    <mergeCell ref="J42:K42"/>
    <mergeCell ref="J36:K36"/>
    <mergeCell ref="J37:K37"/>
    <mergeCell ref="J38:K38"/>
    <mergeCell ref="J39:K39"/>
    <mergeCell ref="J40:K40"/>
    <mergeCell ref="V10:W11"/>
    <mergeCell ref="T53:V53"/>
    <mergeCell ref="W53:X53"/>
    <mergeCell ref="S24:X24"/>
    <mergeCell ref="V12:V13"/>
    <mergeCell ref="X10:Y11"/>
    <mergeCell ref="X12:Y12"/>
    <mergeCell ref="X13:Y13"/>
  </mergeCells>
  <printOptions/>
  <pageMargins left="0.3937007874015748" right="0.5511811023622047" top="0.35433070866141736" bottom="0.3937007874015748" header="0" footer="0.31496062992125984"/>
  <pageSetup fitToHeight="1" fitToWidth="1" horizontalDpi="600" verticalDpi="600" orientation="landscape" paperSize="9" scale="74" r:id="rId3"/>
  <headerFooter alignWithMargins="0">
    <oddFooter>&amp;LFormular Beruf + Weiterbildung&amp;C&amp;RVersion 3.2.2009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5"/>
  <sheetViews>
    <sheetView zoomScalePageLayoutView="0" workbookViewId="0" topLeftCell="C16">
      <selection activeCell="E11" sqref="E11:L11"/>
    </sheetView>
  </sheetViews>
  <sheetFormatPr defaultColWidth="11.421875" defaultRowHeight="12.75" outlineLevelCol="1"/>
  <cols>
    <col min="1" max="1" width="9.7109375" style="3" hidden="1" customWidth="1" outlineLevel="1"/>
    <col min="2" max="2" width="9.421875" style="3" hidden="1" customWidth="1" outlineLevel="1"/>
    <col min="3" max="3" width="3.7109375" style="2" customWidth="1" collapsed="1"/>
    <col min="4" max="4" width="15.7109375" style="3" customWidth="1"/>
    <col min="5" max="5" width="11.7109375" style="3" customWidth="1"/>
    <col min="6" max="6" width="9.140625" style="3" bestFit="1" customWidth="1"/>
    <col min="7" max="7" width="4.28125" style="3" customWidth="1"/>
    <col min="8" max="8" width="3.28125" style="3" customWidth="1"/>
    <col min="9" max="9" width="10.8515625" style="3" customWidth="1"/>
    <col min="10" max="10" width="4.7109375" style="3" customWidth="1"/>
    <col min="11" max="11" width="7.00390625" style="3" customWidth="1"/>
    <col min="12" max="14" width="4.140625" style="3" customWidth="1"/>
    <col min="15" max="15" width="10.28125" style="3" customWidth="1"/>
    <col min="16" max="16" width="3.7109375" style="3" customWidth="1"/>
    <col min="17" max="17" width="33.00390625" style="3" customWidth="1"/>
    <col min="18" max="18" width="1.8515625" style="3" customWidth="1"/>
    <col min="19" max="19" width="13.140625" style="3" customWidth="1"/>
    <col min="20" max="20" width="4.00390625" style="3" customWidth="1"/>
    <col min="21" max="21" width="4.00390625" style="3" hidden="1" customWidth="1"/>
    <col min="22" max="22" width="10.140625" style="3" customWidth="1"/>
    <col min="23" max="25" width="8.8515625" style="3" customWidth="1"/>
    <col min="26" max="26" width="1.7109375" style="3" customWidth="1"/>
    <col min="27" max="27" width="6.28125" style="3" customWidth="1"/>
    <col min="28" max="16384" width="11.421875" style="3" customWidth="1"/>
  </cols>
  <sheetData>
    <row r="1" ht="6" customHeight="1"/>
    <row r="2" ht="26.25">
      <c r="C2" s="77" t="s">
        <v>140</v>
      </c>
    </row>
    <row r="3" ht="4.5" customHeight="1">
      <c r="C3" s="77"/>
    </row>
    <row r="4" spans="3:5" s="19" customFormat="1" ht="15" customHeight="1">
      <c r="C4" s="17"/>
      <c r="D4" s="18"/>
      <c r="E4" s="32"/>
    </row>
    <row r="5" spans="3:22" s="19" customFormat="1" ht="15" customHeight="1">
      <c r="C5" s="17"/>
      <c r="D5" s="170" t="s">
        <v>114</v>
      </c>
      <c r="T5" s="47"/>
      <c r="U5" s="47"/>
      <c r="V5" s="47"/>
    </row>
    <row r="6" spans="3:22" s="19" customFormat="1" ht="15" customHeight="1">
      <c r="C6" s="17"/>
      <c r="D6" s="68" t="s">
        <v>209</v>
      </c>
      <c r="T6" s="47"/>
      <c r="U6" s="47"/>
      <c r="V6" s="47"/>
    </row>
    <row r="7" spans="3:22" s="19" customFormat="1" ht="4.5" customHeight="1">
      <c r="C7" s="17"/>
      <c r="D7" s="68"/>
      <c r="T7" s="47"/>
      <c r="U7" s="47"/>
      <c r="V7" s="47"/>
    </row>
    <row r="8" spans="3:22" s="19" customFormat="1" ht="4.5" customHeight="1">
      <c r="C8" s="125"/>
      <c r="D8" s="126"/>
      <c r="P8" s="47"/>
      <c r="Q8" s="99"/>
      <c r="R8" s="47"/>
      <c r="S8" s="47"/>
      <c r="T8" s="47"/>
      <c r="U8" s="47"/>
      <c r="V8" s="47"/>
    </row>
    <row r="9" spans="3:26" s="4" customFormat="1" ht="6" customHeight="1">
      <c r="C9" s="336" t="s">
        <v>234</v>
      </c>
      <c r="D9" s="337"/>
      <c r="E9" s="337"/>
      <c r="F9" s="337"/>
      <c r="G9" s="337"/>
      <c r="H9" s="337"/>
      <c r="I9" s="337"/>
      <c r="J9" s="337"/>
      <c r="K9" s="337"/>
      <c r="L9" s="337"/>
      <c r="M9" s="110"/>
      <c r="N9" s="110"/>
      <c r="O9" s="110"/>
      <c r="P9" s="110"/>
      <c r="Q9" s="111"/>
      <c r="R9" s="112"/>
      <c r="S9" s="109"/>
      <c r="T9" s="110"/>
      <c r="U9" s="132"/>
      <c r="V9" s="133"/>
      <c r="W9" s="132"/>
      <c r="X9" s="134"/>
      <c r="Y9" s="110"/>
      <c r="Z9" s="135"/>
    </row>
    <row r="10" spans="3:26" s="4" customFormat="1" ht="18" customHeight="1">
      <c r="C10" s="338"/>
      <c r="D10" s="339"/>
      <c r="E10" s="339"/>
      <c r="F10" s="339"/>
      <c r="G10" s="339"/>
      <c r="H10" s="339"/>
      <c r="I10" s="339"/>
      <c r="J10" s="339"/>
      <c r="K10" s="339"/>
      <c r="L10" s="339"/>
      <c r="M10" s="22"/>
      <c r="N10" s="22"/>
      <c r="O10" s="22"/>
      <c r="P10" s="22"/>
      <c r="Q10" s="103"/>
      <c r="R10" s="127"/>
      <c r="S10" s="88"/>
      <c r="T10" s="290" t="s">
        <v>299</v>
      </c>
      <c r="U10" s="290"/>
      <c r="V10" s="290"/>
      <c r="W10" s="340"/>
      <c r="X10" s="297"/>
      <c r="Y10" s="298"/>
      <c r="Z10" s="29"/>
    </row>
    <row r="11" spans="3:26" s="80" customFormat="1" ht="18">
      <c r="C11" s="25"/>
      <c r="D11" s="130" t="s">
        <v>263</v>
      </c>
      <c r="E11" s="305"/>
      <c r="F11" s="306"/>
      <c r="G11" s="306"/>
      <c r="H11" s="306"/>
      <c r="I11" s="306"/>
      <c r="J11" s="306"/>
      <c r="K11" s="306"/>
      <c r="L11" s="307"/>
      <c r="M11" s="47"/>
      <c r="N11" s="47"/>
      <c r="O11" s="144"/>
      <c r="P11" s="130" t="s">
        <v>266</v>
      </c>
      <c r="Q11" s="89"/>
      <c r="R11" s="48"/>
      <c r="S11" s="136"/>
      <c r="T11" s="290"/>
      <c r="U11" s="290"/>
      <c r="V11" s="290"/>
      <c r="W11" s="340"/>
      <c r="X11" s="299"/>
      <c r="Y11" s="300"/>
      <c r="Z11" s="137"/>
    </row>
    <row r="12" spans="3:26" ht="18">
      <c r="C12" s="25"/>
      <c r="D12" s="106" t="s">
        <v>264</v>
      </c>
      <c r="E12" s="305"/>
      <c r="F12" s="306"/>
      <c r="G12" s="306"/>
      <c r="H12" s="306"/>
      <c r="I12" s="306"/>
      <c r="J12" s="306"/>
      <c r="K12" s="306"/>
      <c r="L12" s="307"/>
      <c r="M12" s="8"/>
      <c r="N12" s="8"/>
      <c r="O12" s="105"/>
      <c r="P12" s="130" t="s">
        <v>267</v>
      </c>
      <c r="Q12" s="90"/>
      <c r="R12" s="48"/>
      <c r="S12" s="74"/>
      <c r="T12" s="8"/>
      <c r="U12" s="118"/>
      <c r="V12" s="341" t="s">
        <v>213</v>
      </c>
      <c r="W12" s="287" t="s">
        <v>251</v>
      </c>
      <c r="X12" s="301"/>
      <c r="Y12" s="302"/>
      <c r="Z12" s="26"/>
    </row>
    <row r="13" spans="3:26" ht="18">
      <c r="C13" s="25"/>
      <c r="D13" s="106" t="s">
        <v>265</v>
      </c>
      <c r="E13" s="308"/>
      <c r="F13" s="309"/>
      <c r="G13" s="107"/>
      <c r="H13" s="107"/>
      <c r="I13" s="107"/>
      <c r="J13" s="107"/>
      <c r="K13" s="107"/>
      <c r="L13" s="107"/>
      <c r="M13" s="107"/>
      <c r="N13" s="107"/>
      <c r="O13" s="8"/>
      <c r="P13" s="108"/>
      <c r="Q13" s="47"/>
      <c r="R13" s="48"/>
      <c r="S13" s="74"/>
      <c r="T13" s="8"/>
      <c r="U13" s="118"/>
      <c r="V13" s="341"/>
      <c r="W13" s="287" t="s">
        <v>252</v>
      </c>
      <c r="X13" s="301"/>
      <c r="Y13" s="302"/>
      <c r="Z13" s="26"/>
    </row>
    <row r="14" spans="3:26" ht="8.25" customHeight="1">
      <c r="C14" s="37"/>
      <c r="D14" s="113"/>
      <c r="E14" s="113"/>
      <c r="F14" s="114"/>
      <c r="G14" s="115"/>
      <c r="H14" s="115"/>
      <c r="I14" s="115"/>
      <c r="J14" s="115"/>
      <c r="K14" s="115"/>
      <c r="L14" s="115"/>
      <c r="M14" s="115"/>
      <c r="N14" s="115"/>
      <c r="O14" s="38"/>
      <c r="P14" s="116"/>
      <c r="Q14" s="101"/>
      <c r="R14" s="102"/>
      <c r="S14" s="100"/>
      <c r="T14" s="101"/>
      <c r="U14" s="101"/>
      <c r="V14" s="101"/>
      <c r="W14" s="38"/>
      <c r="X14" s="38"/>
      <c r="Y14" s="38"/>
      <c r="Z14" s="43"/>
    </row>
    <row r="15" ht="13.5" customHeight="1"/>
    <row r="16" spans="3:26" ht="20.25">
      <c r="C16" s="76" t="s">
        <v>235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</row>
    <row r="17" spans="3:26" ht="5.25" customHeight="1">
      <c r="C17" s="2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6"/>
    </row>
    <row r="18" spans="3:26" s="4" customFormat="1" ht="12.75">
      <c r="C18" s="27"/>
      <c r="D18" s="139"/>
      <c r="E18" s="140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8"/>
      <c r="T18" s="22"/>
      <c r="U18" s="22"/>
      <c r="V18" s="22"/>
      <c r="W18" s="22"/>
      <c r="X18" s="22"/>
      <c r="Y18" s="22"/>
      <c r="Z18" s="29"/>
    </row>
    <row r="19" spans="3:26" s="6" customFormat="1" ht="15.75" customHeight="1">
      <c r="C19" s="30"/>
      <c r="D19" s="141" t="s">
        <v>159</v>
      </c>
      <c r="E19" s="141"/>
      <c r="F19" s="167" t="s">
        <v>269</v>
      </c>
      <c r="G19" s="167"/>
      <c r="I19" s="31"/>
      <c r="J19" s="31" t="s">
        <v>109</v>
      </c>
      <c r="K19" s="31"/>
      <c r="O19" s="31"/>
      <c r="P19" s="24" t="s">
        <v>270</v>
      </c>
      <c r="Q19" s="24"/>
      <c r="R19" s="31"/>
      <c r="S19" s="31" t="s">
        <v>156</v>
      </c>
      <c r="T19" s="31"/>
      <c r="U19" s="31"/>
      <c r="V19" s="31"/>
      <c r="W19" s="33"/>
      <c r="X19" s="33"/>
      <c r="Y19" s="33"/>
      <c r="Z19" s="34"/>
    </row>
    <row r="20" spans="1:26" ht="15.75" customHeight="1">
      <c r="A20" s="20" t="b">
        <v>0</v>
      </c>
      <c r="B20" s="20">
        <v>1</v>
      </c>
      <c r="C20" s="25"/>
      <c r="D20" s="142" t="s">
        <v>268</v>
      </c>
      <c r="E20" s="120"/>
      <c r="F20" s="120"/>
      <c r="G20" s="98"/>
      <c r="H20" s="98"/>
      <c r="I20" s="98"/>
      <c r="J20" s="310" t="str">
        <f>VLOOKUP($B20,Hilfstabellen!$A$3:$F$9,3,TRUE)</f>
        <v>--</v>
      </c>
      <c r="K20" s="310"/>
      <c r="L20" s="310"/>
      <c r="M20" s="310"/>
      <c r="N20" s="5"/>
      <c r="O20" s="35" t="s">
        <v>211</v>
      </c>
      <c r="P20" s="316"/>
      <c r="Q20" s="317"/>
      <c r="R20" s="36"/>
      <c r="S20" s="324"/>
      <c r="T20" s="325"/>
      <c r="U20" s="325"/>
      <c r="V20" s="325"/>
      <c r="W20" s="325"/>
      <c r="X20" s="325"/>
      <c r="Y20" s="326"/>
      <c r="Z20" s="26"/>
    </row>
    <row r="21" spans="1:26" ht="15" customHeight="1">
      <c r="A21" s="20" t="b">
        <v>0</v>
      </c>
      <c r="C21" s="25"/>
      <c r="D21" s="143"/>
      <c r="E21" s="121"/>
      <c r="F21" s="121"/>
      <c r="G21" s="98"/>
      <c r="H21" s="98"/>
      <c r="I21" s="98"/>
      <c r="K21" s="98"/>
      <c r="O21" s="35" t="s">
        <v>212</v>
      </c>
      <c r="P21" s="318"/>
      <c r="Q21" s="319"/>
      <c r="R21" s="36"/>
      <c r="S21" s="327"/>
      <c r="T21" s="328"/>
      <c r="U21" s="328"/>
      <c r="V21" s="328"/>
      <c r="W21" s="328"/>
      <c r="X21" s="328"/>
      <c r="Y21" s="329"/>
      <c r="Z21" s="26"/>
    </row>
    <row r="22" spans="1:26" ht="15.75" customHeight="1">
      <c r="A22" s="20" t="b">
        <v>0</v>
      </c>
      <c r="B22" s="8"/>
      <c r="C22" s="25"/>
      <c r="D22" s="156"/>
      <c r="E22" s="66"/>
      <c r="F22" s="122"/>
      <c r="G22" s="98"/>
      <c r="H22" s="98"/>
      <c r="I22" s="98"/>
      <c r="J22" s="31" t="s">
        <v>77</v>
      </c>
      <c r="K22" s="31"/>
      <c r="O22" s="35" t="s">
        <v>271</v>
      </c>
      <c r="P22" s="318"/>
      <c r="Q22" s="319"/>
      <c r="R22" s="36"/>
      <c r="S22" s="327"/>
      <c r="T22" s="328"/>
      <c r="U22" s="328"/>
      <c r="V22" s="328"/>
      <c r="W22" s="328"/>
      <c r="X22" s="328"/>
      <c r="Y22" s="329"/>
      <c r="Z22" s="26"/>
    </row>
    <row r="23" spans="1:26" ht="15.75" customHeight="1">
      <c r="A23" s="20" t="b">
        <v>0</v>
      </c>
      <c r="B23" s="20">
        <v>1</v>
      </c>
      <c r="C23" s="25"/>
      <c r="D23" s="67"/>
      <c r="E23" s="66"/>
      <c r="F23" s="122"/>
      <c r="G23" s="98"/>
      <c r="H23" s="98"/>
      <c r="I23" s="98"/>
      <c r="J23" s="310" t="str">
        <f>VLOOKUP($B23,Hilfstabellen!$A$30:$F$37,3,TRUE)</f>
        <v>--</v>
      </c>
      <c r="K23" s="310"/>
      <c r="L23" s="310"/>
      <c r="M23" s="310"/>
      <c r="N23" s="5"/>
      <c r="O23" s="35" t="s">
        <v>210</v>
      </c>
      <c r="P23" s="316"/>
      <c r="Q23" s="317"/>
      <c r="R23" s="8"/>
      <c r="S23" s="330"/>
      <c r="T23" s="331"/>
      <c r="U23" s="331"/>
      <c r="V23" s="331"/>
      <c r="W23" s="331"/>
      <c r="X23" s="331"/>
      <c r="Y23" s="332"/>
      <c r="Z23" s="26"/>
    </row>
    <row r="24" spans="1:28" ht="15.75" customHeight="1">
      <c r="A24" s="20" t="b">
        <v>0</v>
      </c>
      <c r="C24" s="25"/>
      <c r="D24" s="8"/>
      <c r="E24" s="8"/>
      <c r="F24" s="121"/>
      <c r="G24" s="98"/>
      <c r="H24" s="98"/>
      <c r="I24" s="98"/>
      <c r="P24" s="8"/>
      <c r="Q24" s="8"/>
      <c r="R24" s="121"/>
      <c r="S24" s="160" t="s">
        <v>128</v>
      </c>
      <c r="T24" s="159"/>
      <c r="U24" s="159"/>
      <c r="V24" s="159"/>
      <c r="W24" s="159"/>
      <c r="X24" s="159"/>
      <c r="Y24" s="159"/>
      <c r="Z24" s="161"/>
      <c r="AA24" s="143"/>
      <c r="AB24" s="143"/>
    </row>
    <row r="25" spans="1:28" ht="16.5" customHeight="1">
      <c r="A25" s="153" t="b">
        <v>0</v>
      </c>
      <c r="C25" s="25"/>
      <c r="D25" s="69"/>
      <c r="E25" s="69" t="s">
        <v>16</v>
      </c>
      <c r="F25" s="123"/>
      <c r="L25" s="23"/>
      <c r="M25" s="23"/>
      <c r="N25" s="23"/>
      <c r="O25" s="23"/>
      <c r="P25" s="23"/>
      <c r="Q25" s="8"/>
      <c r="R25" s="121"/>
      <c r="S25" s="121"/>
      <c r="T25" s="121"/>
      <c r="U25" s="121"/>
      <c r="V25" s="121"/>
      <c r="W25" s="121"/>
      <c r="X25" s="121"/>
      <c r="Y25" s="121"/>
      <c r="Z25" s="161"/>
      <c r="AA25" s="143"/>
      <c r="AB25" s="143"/>
    </row>
    <row r="26" spans="3:28" ht="6.75" customHeight="1">
      <c r="C26" s="37"/>
      <c r="D26" s="38"/>
      <c r="E26" s="39"/>
      <c r="F26" s="40"/>
      <c r="G26" s="40"/>
      <c r="H26" s="40"/>
      <c r="I26" s="40"/>
      <c r="J26" s="40"/>
      <c r="K26" s="40"/>
      <c r="L26" s="41"/>
      <c r="M26" s="41"/>
      <c r="N26" s="41"/>
      <c r="O26" s="38"/>
      <c r="P26" s="42"/>
      <c r="Q26" s="38"/>
      <c r="R26" s="165"/>
      <c r="S26" s="165"/>
      <c r="T26" s="165"/>
      <c r="U26" s="165"/>
      <c r="V26" s="165"/>
      <c r="W26" s="165"/>
      <c r="X26" s="165"/>
      <c r="Y26" s="165"/>
      <c r="Z26" s="166"/>
      <c r="AA26" s="143"/>
      <c r="AB26" s="143"/>
    </row>
    <row r="27" spans="3:26" ht="15.75" customHeight="1">
      <c r="C27" s="81"/>
      <c r="D27" s="44"/>
      <c r="E27" s="82"/>
      <c r="F27" s="83"/>
      <c r="G27" s="83"/>
      <c r="H27" s="83"/>
      <c r="I27" s="83"/>
      <c r="J27" s="83"/>
      <c r="K27" s="83"/>
      <c r="L27" s="84"/>
      <c r="M27" s="84"/>
      <c r="N27" s="84"/>
      <c r="O27" s="44"/>
      <c r="P27" s="85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3:26" s="80" customFormat="1" ht="20.25">
      <c r="C28" s="76" t="s">
        <v>104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</row>
    <row r="29" spans="3:26" ht="5.25" customHeight="1">
      <c r="C29" s="2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6"/>
    </row>
    <row r="30" spans="3:26" s="19" customFormat="1" ht="15" customHeight="1">
      <c r="C30" s="46"/>
      <c r="D30" s="124" t="s">
        <v>144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96" t="s">
        <v>145</v>
      </c>
      <c r="T30" s="47"/>
      <c r="U30" s="47"/>
      <c r="V30" s="91" t="s">
        <v>136</v>
      </c>
      <c r="W30" s="47"/>
      <c r="X30" s="47"/>
      <c r="Y30" s="47"/>
      <c r="Z30" s="48"/>
    </row>
    <row r="31" spans="3:26" s="4" customFormat="1" ht="12.75">
      <c r="C31" s="27"/>
      <c r="D31" s="91" t="s">
        <v>116</v>
      </c>
      <c r="E31" s="22"/>
      <c r="F31" s="22"/>
      <c r="G31" s="22"/>
      <c r="H31" s="22"/>
      <c r="I31" s="312" t="s">
        <v>131</v>
      </c>
      <c r="J31" s="312"/>
      <c r="K31" s="312"/>
      <c r="L31" s="312"/>
      <c r="M31" s="91" t="s">
        <v>295</v>
      </c>
      <c r="N31" s="91"/>
      <c r="O31" s="91"/>
      <c r="P31" s="22"/>
      <c r="Q31" s="22"/>
      <c r="R31" s="22"/>
      <c r="S31" s="97" t="s">
        <v>134</v>
      </c>
      <c r="T31" s="22"/>
      <c r="U31" s="22"/>
      <c r="V31" s="91" t="s">
        <v>137</v>
      </c>
      <c r="W31" s="91" t="s">
        <v>214</v>
      </c>
      <c r="X31" s="173" t="s">
        <v>216</v>
      </c>
      <c r="Y31" s="174" t="s">
        <v>146</v>
      </c>
      <c r="Z31" s="29"/>
    </row>
    <row r="32" spans="3:26" s="6" customFormat="1" ht="12.75">
      <c r="C32" s="30"/>
      <c r="D32" s="33"/>
      <c r="E32" s="33"/>
      <c r="F32" s="33"/>
      <c r="G32" s="33"/>
      <c r="H32" s="33"/>
      <c r="I32" s="138" t="s">
        <v>132</v>
      </c>
      <c r="J32" s="311" t="s">
        <v>133</v>
      </c>
      <c r="K32" s="311"/>
      <c r="L32" s="33"/>
      <c r="M32" s="33"/>
      <c r="N32" s="33"/>
      <c r="O32" s="33"/>
      <c r="P32" s="33"/>
      <c r="Q32" s="33"/>
      <c r="R32" s="33"/>
      <c r="S32" s="49" t="s">
        <v>135</v>
      </c>
      <c r="T32" s="33"/>
      <c r="U32" s="33"/>
      <c r="V32" s="168" t="s">
        <v>138</v>
      </c>
      <c r="W32" s="92" t="s">
        <v>215</v>
      </c>
      <c r="X32" s="175" t="s">
        <v>113</v>
      </c>
      <c r="Y32" s="176" t="s">
        <v>217</v>
      </c>
      <c r="Z32" s="34"/>
    </row>
    <row r="33" spans="1:26" ht="15.75" customHeight="1">
      <c r="A33" s="20">
        <v>11</v>
      </c>
      <c r="C33" s="50">
        <v>1</v>
      </c>
      <c r="D33" s="8" t="str">
        <f>VLOOKUP($A33,Hilfstabellen!$A$13:$F$26,3,TRUE)</f>
        <v>Conférencier (sans temps de préparation)</v>
      </c>
      <c r="E33" s="8"/>
      <c r="F33" s="8"/>
      <c r="G33" s="8"/>
      <c r="H33" s="8"/>
      <c r="I33" s="65"/>
      <c r="J33" s="303">
        <f aca="true" t="shared" si="0" ref="J33:J42">IF(NOT(ISBLANK(I33)),I33,"")</f>
      </c>
      <c r="K33" s="304"/>
      <c r="L33" s="8"/>
      <c r="M33" s="313"/>
      <c r="N33" s="314"/>
      <c r="O33" s="314"/>
      <c r="P33" s="314"/>
      <c r="Q33" s="315"/>
      <c r="R33" s="8"/>
      <c r="S33" s="15"/>
      <c r="T33" s="8"/>
      <c r="U33" s="20" t="b">
        <v>0</v>
      </c>
      <c r="V33" s="8"/>
      <c r="W33" s="16"/>
      <c r="X33" s="13">
        <f>VLOOKUP($A33,Hilfstabellen!$A$13:$F$26,6,TRUE)</f>
        <v>4</v>
      </c>
      <c r="Y33" s="93">
        <f aca="true" t="shared" si="1" ref="Y33:Y42">W33*X33</f>
        <v>0</v>
      </c>
      <c r="Z33" s="26"/>
    </row>
    <row r="34" spans="1:26" ht="15.75" customHeight="1">
      <c r="A34" s="20">
        <v>1</v>
      </c>
      <c r="C34" s="50">
        <v>2</v>
      </c>
      <c r="D34" s="8" t="str">
        <f>VLOOKUP($A34,Hilfstabellen!$A$13:$F$26,3,TRUE)</f>
        <v>--</v>
      </c>
      <c r="E34" s="8"/>
      <c r="F34" s="8"/>
      <c r="G34" s="8"/>
      <c r="H34" s="8"/>
      <c r="I34" s="65"/>
      <c r="J34" s="303">
        <f t="shared" si="0"/>
      </c>
      <c r="K34" s="304"/>
      <c r="L34" s="8"/>
      <c r="M34" s="313"/>
      <c r="N34" s="314"/>
      <c r="O34" s="314"/>
      <c r="P34" s="314"/>
      <c r="Q34" s="315"/>
      <c r="R34" s="8"/>
      <c r="S34" s="15"/>
      <c r="T34" s="8"/>
      <c r="U34" s="20" t="b">
        <v>0</v>
      </c>
      <c r="V34" s="8"/>
      <c r="W34" s="16"/>
      <c r="X34" s="13">
        <f>VLOOKUP($A34,Hilfstabellen!$A$13:$F$26,6,TRUE)</f>
        <v>0</v>
      </c>
      <c r="Y34" s="93">
        <f t="shared" si="1"/>
        <v>0</v>
      </c>
      <c r="Z34" s="26"/>
    </row>
    <row r="35" spans="1:26" ht="15.75" customHeight="1">
      <c r="A35" s="20">
        <v>1</v>
      </c>
      <c r="C35" s="50">
        <v>3</v>
      </c>
      <c r="D35" s="8" t="str">
        <f>VLOOKUP($A35,Hilfstabellen!$A$13:$F$26,3,TRUE)</f>
        <v>--</v>
      </c>
      <c r="E35" s="8"/>
      <c r="F35" s="8"/>
      <c r="G35" s="8"/>
      <c r="H35" s="8"/>
      <c r="I35" s="65"/>
      <c r="J35" s="303">
        <f t="shared" si="0"/>
      </c>
      <c r="K35" s="304"/>
      <c r="L35" s="8"/>
      <c r="M35" s="313"/>
      <c r="N35" s="314"/>
      <c r="O35" s="314"/>
      <c r="P35" s="314"/>
      <c r="Q35" s="315"/>
      <c r="R35" s="8"/>
      <c r="S35" s="15"/>
      <c r="T35" s="8"/>
      <c r="U35" s="20" t="b">
        <v>0</v>
      </c>
      <c r="V35" s="8"/>
      <c r="W35" s="16"/>
      <c r="X35" s="13">
        <f>VLOOKUP($A35,Hilfstabellen!$A$13:$F$26,6,TRUE)</f>
        <v>0</v>
      </c>
      <c r="Y35" s="93">
        <f t="shared" si="1"/>
        <v>0</v>
      </c>
      <c r="Z35" s="26"/>
    </row>
    <row r="36" spans="1:26" ht="15.75" customHeight="1">
      <c r="A36" s="20">
        <v>1</v>
      </c>
      <c r="C36" s="50">
        <v>4</v>
      </c>
      <c r="D36" s="8" t="str">
        <f>VLOOKUP($A36,Hilfstabellen!$A$13:$F$26,3,TRUE)</f>
        <v>--</v>
      </c>
      <c r="E36" s="8"/>
      <c r="F36" s="8"/>
      <c r="G36" s="8"/>
      <c r="H36" s="8"/>
      <c r="I36" s="65"/>
      <c r="J36" s="303">
        <f t="shared" si="0"/>
      </c>
      <c r="K36" s="304"/>
      <c r="L36" s="8"/>
      <c r="M36" s="313"/>
      <c r="N36" s="314"/>
      <c r="O36" s="314"/>
      <c r="P36" s="314"/>
      <c r="Q36" s="315"/>
      <c r="R36" s="8"/>
      <c r="S36" s="15"/>
      <c r="T36" s="8"/>
      <c r="U36" s="20" t="b">
        <v>0</v>
      </c>
      <c r="V36" s="8"/>
      <c r="W36" s="16"/>
      <c r="X36" s="13">
        <f>VLOOKUP($A36,Hilfstabellen!$A$13:$F$26,6,TRUE)</f>
        <v>0</v>
      </c>
      <c r="Y36" s="93">
        <f t="shared" si="1"/>
        <v>0</v>
      </c>
      <c r="Z36" s="26"/>
    </row>
    <row r="37" spans="1:26" ht="15.75" customHeight="1">
      <c r="A37" s="20">
        <v>1</v>
      </c>
      <c r="C37" s="50">
        <v>5</v>
      </c>
      <c r="D37" s="8" t="str">
        <f>VLOOKUP($A37,Hilfstabellen!$A$13:$F$26,3,TRUE)</f>
        <v>--</v>
      </c>
      <c r="E37" s="8"/>
      <c r="F37" s="8"/>
      <c r="G37" s="8"/>
      <c r="H37" s="8"/>
      <c r="I37" s="65"/>
      <c r="J37" s="303">
        <f t="shared" si="0"/>
      </c>
      <c r="K37" s="304"/>
      <c r="L37" s="8"/>
      <c r="M37" s="313"/>
      <c r="N37" s="314"/>
      <c r="O37" s="314"/>
      <c r="P37" s="314"/>
      <c r="Q37" s="315"/>
      <c r="R37" s="8"/>
      <c r="S37" s="15"/>
      <c r="T37" s="8"/>
      <c r="U37" s="20" t="b">
        <v>0</v>
      </c>
      <c r="V37" s="8"/>
      <c r="W37" s="16"/>
      <c r="X37" s="13">
        <f>VLOOKUP($A37,Hilfstabellen!$A$13:$F$26,6,TRUE)</f>
        <v>0</v>
      </c>
      <c r="Y37" s="93">
        <f t="shared" si="1"/>
        <v>0</v>
      </c>
      <c r="Z37" s="26"/>
    </row>
    <row r="38" spans="1:26" ht="15.75" customHeight="1">
      <c r="A38" s="20">
        <v>1</v>
      </c>
      <c r="C38" s="50">
        <v>6</v>
      </c>
      <c r="D38" s="8" t="str">
        <f>VLOOKUP($A38,Hilfstabellen!$A$13:$F$26,3,TRUE)</f>
        <v>--</v>
      </c>
      <c r="E38" s="8"/>
      <c r="F38" s="8"/>
      <c r="G38" s="8"/>
      <c r="H38" s="8"/>
      <c r="I38" s="65"/>
      <c r="J38" s="303">
        <f t="shared" si="0"/>
      </c>
      <c r="K38" s="304"/>
      <c r="L38" s="8"/>
      <c r="M38" s="313"/>
      <c r="N38" s="314"/>
      <c r="O38" s="314"/>
      <c r="P38" s="314"/>
      <c r="Q38" s="315"/>
      <c r="R38" s="8"/>
      <c r="S38" s="15"/>
      <c r="T38" s="8"/>
      <c r="U38" s="20" t="b">
        <v>0</v>
      </c>
      <c r="V38" s="8"/>
      <c r="W38" s="16"/>
      <c r="X38" s="13">
        <f>VLOOKUP($A38,Hilfstabellen!$A$13:$F$26,6,TRUE)</f>
        <v>0</v>
      </c>
      <c r="Y38" s="93">
        <f t="shared" si="1"/>
        <v>0</v>
      </c>
      <c r="Z38" s="26"/>
    </row>
    <row r="39" spans="1:26" ht="15.75" customHeight="1">
      <c r="A39" s="20">
        <v>1</v>
      </c>
      <c r="C39" s="50">
        <v>7</v>
      </c>
      <c r="D39" s="8" t="str">
        <f>VLOOKUP($A39,Hilfstabellen!$A$13:$F$26,3,TRUE)</f>
        <v>--</v>
      </c>
      <c r="E39" s="8"/>
      <c r="F39" s="8"/>
      <c r="G39" s="8"/>
      <c r="H39" s="8"/>
      <c r="I39" s="65"/>
      <c r="J39" s="303">
        <f t="shared" si="0"/>
      </c>
      <c r="K39" s="304"/>
      <c r="L39" s="8"/>
      <c r="M39" s="313"/>
      <c r="N39" s="314"/>
      <c r="O39" s="314"/>
      <c r="P39" s="314"/>
      <c r="Q39" s="315"/>
      <c r="R39" s="8"/>
      <c r="S39" s="15"/>
      <c r="T39" s="8"/>
      <c r="U39" s="20" t="b">
        <v>0</v>
      </c>
      <c r="V39" s="8"/>
      <c r="W39" s="16"/>
      <c r="X39" s="13">
        <f>VLOOKUP($A39,Hilfstabellen!$A$13:$F$26,6,TRUE)</f>
        <v>0</v>
      </c>
      <c r="Y39" s="93">
        <f t="shared" si="1"/>
        <v>0</v>
      </c>
      <c r="Z39" s="26"/>
    </row>
    <row r="40" spans="1:26" ht="15.75" customHeight="1">
      <c r="A40" s="20">
        <v>1</v>
      </c>
      <c r="C40" s="50">
        <v>8</v>
      </c>
      <c r="D40" s="8" t="str">
        <f>VLOOKUP($A40,Hilfstabellen!$A$13:$F$26,3,TRUE)</f>
        <v>--</v>
      </c>
      <c r="E40" s="8"/>
      <c r="F40" s="8"/>
      <c r="G40" s="8"/>
      <c r="H40" s="8"/>
      <c r="I40" s="65"/>
      <c r="J40" s="303">
        <f t="shared" si="0"/>
      </c>
      <c r="K40" s="304"/>
      <c r="L40" s="8"/>
      <c r="M40" s="313"/>
      <c r="N40" s="314"/>
      <c r="O40" s="314"/>
      <c r="P40" s="314"/>
      <c r="Q40" s="315"/>
      <c r="R40" s="8"/>
      <c r="S40" s="15"/>
      <c r="T40" s="8"/>
      <c r="U40" s="20" t="b">
        <v>0</v>
      </c>
      <c r="V40" s="8"/>
      <c r="W40" s="16"/>
      <c r="X40" s="13">
        <f>VLOOKUP($A40,Hilfstabellen!$A$13:$F$26,6,TRUE)</f>
        <v>0</v>
      </c>
      <c r="Y40" s="93">
        <f t="shared" si="1"/>
        <v>0</v>
      </c>
      <c r="Z40" s="26"/>
    </row>
    <row r="41" spans="1:26" ht="15.75" customHeight="1">
      <c r="A41" s="20">
        <v>1</v>
      </c>
      <c r="C41" s="50">
        <v>9</v>
      </c>
      <c r="D41" s="8" t="str">
        <f>VLOOKUP($A41,Hilfstabellen!$A$13:$F$26,3,TRUE)</f>
        <v>--</v>
      </c>
      <c r="E41" s="8"/>
      <c r="F41" s="8"/>
      <c r="G41" s="8"/>
      <c r="H41" s="8"/>
      <c r="I41" s="65"/>
      <c r="J41" s="303">
        <f t="shared" si="0"/>
      </c>
      <c r="K41" s="304"/>
      <c r="L41" s="8"/>
      <c r="M41" s="313"/>
      <c r="N41" s="314"/>
      <c r="O41" s="314"/>
      <c r="P41" s="314"/>
      <c r="Q41" s="315"/>
      <c r="R41" s="8"/>
      <c r="S41" s="15"/>
      <c r="T41" s="8"/>
      <c r="U41" s="20" t="b">
        <v>0</v>
      </c>
      <c r="V41" s="8"/>
      <c r="W41" s="16"/>
      <c r="X41" s="13">
        <f>VLOOKUP($A41,Hilfstabellen!$A$13:$F$26,6,TRUE)</f>
        <v>0</v>
      </c>
      <c r="Y41" s="93">
        <f t="shared" si="1"/>
        <v>0</v>
      </c>
      <c r="Z41" s="26"/>
    </row>
    <row r="42" spans="1:26" ht="15.75" customHeight="1">
      <c r="A42" s="20">
        <v>1</v>
      </c>
      <c r="C42" s="50">
        <v>10</v>
      </c>
      <c r="D42" s="8" t="str">
        <f>VLOOKUP($A42,Hilfstabellen!$A$13:$F$26,3,TRUE)</f>
        <v>--</v>
      </c>
      <c r="E42" s="8"/>
      <c r="F42" s="8"/>
      <c r="G42" s="8"/>
      <c r="H42" s="8"/>
      <c r="I42" s="65"/>
      <c r="J42" s="303">
        <f t="shared" si="0"/>
      </c>
      <c r="K42" s="304"/>
      <c r="L42" s="8"/>
      <c r="M42" s="313"/>
      <c r="N42" s="314"/>
      <c r="O42" s="314"/>
      <c r="P42" s="314"/>
      <c r="Q42" s="315"/>
      <c r="R42" s="8"/>
      <c r="S42" s="15"/>
      <c r="T42" s="8"/>
      <c r="U42" s="20" t="b">
        <v>0</v>
      </c>
      <c r="V42" s="8"/>
      <c r="W42" s="16"/>
      <c r="X42" s="13">
        <f>VLOOKUP($A42,Hilfstabellen!$A$13:$F$26,6,TRUE)</f>
        <v>0</v>
      </c>
      <c r="Y42" s="93">
        <f t="shared" si="1"/>
        <v>0</v>
      </c>
      <c r="Z42" s="26"/>
    </row>
    <row r="43" spans="3:26" s="11" customFormat="1" ht="15" customHeight="1">
      <c r="C43" s="59"/>
      <c r="D43" s="10"/>
      <c r="E43" s="1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60"/>
      <c r="R43" s="14"/>
      <c r="S43" s="12"/>
      <c r="T43" s="12"/>
      <c r="U43" s="12"/>
      <c r="V43" s="61" t="s">
        <v>139</v>
      </c>
      <c r="W43" s="117"/>
      <c r="X43" s="62" t="s">
        <v>44</v>
      </c>
      <c r="Y43" s="94">
        <f>SUM(Y33:Y42)</f>
        <v>0</v>
      </c>
      <c r="Z43" s="63"/>
    </row>
    <row r="44" spans="3:26" s="11" customFormat="1" ht="16.5" customHeight="1">
      <c r="C44" s="51"/>
      <c r="D44" s="52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55"/>
      <c r="S44" s="53"/>
      <c r="T44" s="53"/>
      <c r="U44" s="53"/>
      <c r="V44" s="56"/>
      <c r="W44" s="57"/>
      <c r="X44" s="58"/>
      <c r="Y44" s="58"/>
      <c r="Z44" s="64"/>
    </row>
    <row r="45" spans="1:25" s="80" customFormat="1" ht="12" customHeight="1">
      <c r="A45" s="190"/>
      <c r="B45" s="190"/>
      <c r="C45" s="247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1" t="s">
        <v>70</v>
      </c>
      <c r="W45" s="249"/>
      <c r="X45" s="249"/>
      <c r="Y45" s="249"/>
    </row>
    <row r="46" spans="3:25" s="80" customFormat="1" ht="12.75" customHeight="1">
      <c r="C46" s="250"/>
      <c r="D46" s="251"/>
      <c r="E46" s="251"/>
      <c r="F46" s="252"/>
      <c r="G46" s="252"/>
      <c r="H46" s="252"/>
      <c r="I46" s="252"/>
      <c r="J46" s="252"/>
      <c r="K46" s="252"/>
      <c r="L46" s="251"/>
      <c r="M46" s="253"/>
      <c r="N46" s="251"/>
      <c r="O46" s="252"/>
      <c r="P46" s="252"/>
      <c r="Q46" s="254"/>
      <c r="R46" s="248"/>
      <c r="S46" s="255"/>
      <c r="T46" s="255"/>
      <c r="U46" s="255"/>
      <c r="V46" s="21" t="s">
        <v>71</v>
      </c>
      <c r="W46" s="249"/>
      <c r="X46" s="249"/>
      <c r="Y46" s="249"/>
    </row>
    <row r="47" spans="3:25" s="80" customFormat="1" ht="15.75" customHeight="1">
      <c r="C47" s="256"/>
      <c r="D47" s="216" t="s">
        <v>75</v>
      </c>
      <c r="E47" s="255"/>
      <c r="F47" s="255"/>
      <c r="G47" s="257"/>
      <c r="H47" s="258"/>
      <c r="I47" s="258"/>
      <c r="J47" s="258"/>
      <c r="K47" s="258"/>
      <c r="L47" s="258"/>
      <c r="M47" s="259"/>
      <c r="N47" s="210"/>
      <c r="O47" s="248"/>
      <c r="P47" s="248"/>
      <c r="Q47" s="260"/>
      <c r="R47" s="248"/>
      <c r="S47" s="255"/>
      <c r="T47" s="255"/>
      <c r="U47" s="255"/>
      <c r="V47" s="203" t="s">
        <v>72</v>
      </c>
      <c r="W47" s="249"/>
      <c r="X47" s="249"/>
      <c r="Y47" s="249"/>
    </row>
    <row r="48" spans="1:26" s="255" customFormat="1" ht="12" customHeight="1">
      <c r="A48" s="80"/>
      <c r="B48" s="80"/>
      <c r="C48" s="256"/>
      <c r="D48" s="208" t="s">
        <v>141</v>
      </c>
      <c r="G48" s="257"/>
      <c r="H48" s="258"/>
      <c r="I48" s="258"/>
      <c r="J48" s="258"/>
      <c r="K48" s="258"/>
      <c r="L48" s="258"/>
      <c r="M48" s="259"/>
      <c r="N48" s="210"/>
      <c r="O48" s="248"/>
      <c r="P48" s="248"/>
      <c r="Q48" s="260"/>
      <c r="R48" s="248"/>
      <c r="S48" s="261" t="s">
        <v>74</v>
      </c>
      <c r="T48" s="251"/>
      <c r="U48" s="251"/>
      <c r="V48" s="251"/>
      <c r="W48" s="252"/>
      <c r="X48" s="252"/>
      <c r="Y48" s="252"/>
      <c r="Z48" s="254"/>
    </row>
    <row r="49" spans="3:26" s="208" customFormat="1" ht="12.75">
      <c r="C49" s="262"/>
      <c r="G49" s="211"/>
      <c r="H49" s="211"/>
      <c r="I49" s="211"/>
      <c r="J49" s="211"/>
      <c r="K49" s="211"/>
      <c r="L49" s="211"/>
      <c r="M49" s="263"/>
      <c r="N49" s="211"/>
      <c r="O49" s="211"/>
      <c r="P49" s="211"/>
      <c r="Q49" s="264"/>
      <c r="S49" s="263"/>
      <c r="T49" s="211"/>
      <c r="U49" s="211"/>
      <c r="V49" s="213"/>
      <c r="W49" s="265"/>
      <c r="X49" s="265"/>
      <c r="Y49" s="211"/>
      <c r="Z49" s="264"/>
    </row>
    <row r="50" spans="3:26" s="255" customFormat="1" ht="15.75">
      <c r="C50" s="266"/>
      <c r="D50" s="267" t="s">
        <v>142</v>
      </c>
      <c r="E50" s="268"/>
      <c r="F50" s="268"/>
      <c r="G50" s="269"/>
      <c r="H50" s="269"/>
      <c r="I50" s="269"/>
      <c r="J50" s="269"/>
      <c r="K50" s="269"/>
      <c r="L50" s="270"/>
      <c r="M50" s="271"/>
      <c r="N50" s="270"/>
      <c r="O50" s="270"/>
      <c r="P50" s="270"/>
      <c r="Q50" s="272"/>
      <c r="R50" s="273"/>
      <c r="S50" s="271"/>
      <c r="T50" s="270"/>
      <c r="U50" s="270"/>
      <c r="V50" s="215" t="s">
        <v>73</v>
      </c>
      <c r="W50" s="274"/>
      <c r="X50" s="274"/>
      <c r="Y50" s="275"/>
      <c r="Z50" s="260"/>
    </row>
    <row r="51" spans="3:26" s="280" customFormat="1" ht="12.75">
      <c r="C51" s="266"/>
      <c r="D51" s="276"/>
      <c r="E51" s="276"/>
      <c r="F51" s="276"/>
      <c r="G51" s="276"/>
      <c r="H51" s="276"/>
      <c r="I51" s="276"/>
      <c r="J51" s="276"/>
      <c r="K51" s="276"/>
      <c r="L51" s="276"/>
      <c r="M51" s="277"/>
      <c r="N51" s="278"/>
      <c r="O51" s="276"/>
      <c r="P51" s="276"/>
      <c r="Q51" s="279"/>
      <c r="S51" s="277"/>
      <c r="T51" s="276"/>
      <c r="U51" s="276"/>
      <c r="V51" s="276"/>
      <c r="W51" s="276"/>
      <c r="X51" s="276"/>
      <c r="Y51" s="276"/>
      <c r="Z51" s="279"/>
    </row>
    <row r="52" spans="3:26" s="255" customFormat="1" ht="15" customHeight="1">
      <c r="C52" s="266"/>
      <c r="D52" s="276"/>
      <c r="E52" s="276"/>
      <c r="F52" s="276"/>
      <c r="G52" s="276"/>
      <c r="H52" s="276"/>
      <c r="I52" s="276"/>
      <c r="J52" s="276"/>
      <c r="K52" s="276"/>
      <c r="L52" s="276"/>
      <c r="M52" s="277"/>
      <c r="N52" s="278"/>
      <c r="O52" s="276"/>
      <c r="P52" s="276"/>
      <c r="Q52" s="279"/>
      <c r="R52" s="280"/>
      <c r="S52" s="215" t="s">
        <v>233</v>
      </c>
      <c r="T52" s="333"/>
      <c r="U52" s="334"/>
      <c r="V52" s="335"/>
      <c r="W52" s="333"/>
      <c r="X52" s="335"/>
      <c r="Y52" s="275"/>
      <c r="Z52" s="260"/>
    </row>
    <row r="53" spans="3:26" s="255" customFormat="1" ht="15" customHeight="1">
      <c r="C53" s="266"/>
      <c r="D53" s="267" t="s">
        <v>143</v>
      </c>
      <c r="E53" s="268"/>
      <c r="F53" s="268"/>
      <c r="G53" s="269"/>
      <c r="H53" s="269"/>
      <c r="I53" s="269"/>
      <c r="J53" s="269"/>
      <c r="K53" s="269"/>
      <c r="L53" s="270"/>
      <c r="M53" s="271"/>
      <c r="N53" s="281"/>
      <c r="O53" s="270"/>
      <c r="P53" s="270"/>
      <c r="Q53" s="272"/>
      <c r="R53" s="273"/>
      <c r="S53" s="215" t="s">
        <v>231</v>
      </c>
      <c r="T53" s="333"/>
      <c r="U53" s="334"/>
      <c r="V53" s="335"/>
      <c r="W53" s="333"/>
      <c r="X53" s="335"/>
      <c r="Y53" s="275"/>
      <c r="Z53" s="260"/>
    </row>
    <row r="54" spans="3:26" s="217" customFormat="1" ht="3.75" customHeight="1">
      <c r="C54" s="243"/>
      <c r="D54" s="238"/>
      <c r="E54" s="238"/>
      <c r="F54" s="238"/>
      <c r="G54" s="238"/>
      <c r="H54" s="238"/>
      <c r="I54" s="238"/>
      <c r="J54" s="238"/>
      <c r="K54" s="238"/>
      <c r="L54" s="238"/>
      <c r="M54" s="244"/>
      <c r="N54" s="238"/>
      <c r="O54" s="238"/>
      <c r="P54" s="238"/>
      <c r="Q54" s="245"/>
      <c r="S54" s="244"/>
      <c r="T54" s="238"/>
      <c r="U54" s="238"/>
      <c r="V54" s="238"/>
      <c r="W54" s="238"/>
      <c r="X54" s="238"/>
      <c r="Y54" s="238"/>
      <c r="Z54" s="245"/>
    </row>
    <row r="55" s="217" customFormat="1" ht="12.75">
      <c r="C55" s="246"/>
    </row>
  </sheetData>
  <sheetProtection/>
  <mergeCells count="42">
    <mergeCell ref="X10:Y11"/>
    <mergeCell ref="T10:W11"/>
    <mergeCell ref="V12:V13"/>
    <mergeCell ref="T52:V52"/>
    <mergeCell ref="W52:X52"/>
    <mergeCell ref="S20:Y23"/>
    <mergeCell ref="X12:Y12"/>
    <mergeCell ref="X13:Y13"/>
    <mergeCell ref="T53:V53"/>
    <mergeCell ref="W53:X53"/>
    <mergeCell ref="C9:L10"/>
    <mergeCell ref="I31:L31"/>
    <mergeCell ref="E11:L11"/>
    <mergeCell ref="E12:L12"/>
    <mergeCell ref="E13:F13"/>
    <mergeCell ref="J20:M20"/>
    <mergeCell ref="J36:K36"/>
    <mergeCell ref="J37:K37"/>
    <mergeCell ref="J42:K42"/>
    <mergeCell ref="J38:K38"/>
    <mergeCell ref="J39:K39"/>
    <mergeCell ref="J40:K40"/>
    <mergeCell ref="J41:K41"/>
    <mergeCell ref="M37:Q37"/>
    <mergeCell ref="P20:Q20"/>
    <mergeCell ref="P22:Q22"/>
    <mergeCell ref="P23:Q23"/>
    <mergeCell ref="P21:Q21"/>
    <mergeCell ref="J23:M23"/>
    <mergeCell ref="J32:K32"/>
    <mergeCell ref="J33:K33"/>
    <mergeCell ref="J34:K34"/>
    <mergeCell ref="J35:K35"/>
    <mergeCell ref="M33:Q33"/>
    <mergeCell ref="M34:Q34"/>
    <mergeCell ref="M35:Q35"/>
    <mergeCell ref="M36:Q36"/>
    <mergeCell ref="M42:Q42"/>
    <mergeCell ref="M38:Q38"/>
    <mergeCell ref="M39:Q39"/>
    <mergeCell ref="M40:Q40"/>
    <mergeCell ref="M41:Q41"/>
  </mergeCells>
  <printOptions/>
  <pageMargins left="0.3937007874015748" right="0.5511811023622047" top="0.35433070866141736" bottom="0.3937007874015748" header="0" footer="0.31496062992125984"/>
  <pageSetup fitToHeight="1" fitToWidth="1" horizontalDpi="600" verticalDpi="600" orientation="landscape" paperSize="9" scale="68"/>
  <headerFooter alignWithMargins="0">
    <oddFooter>&amp;LFormulaire activité professionnelle + formation continue&amp;C&amp;Rvérsion 3.2.2009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5"/>
  <sheetViews>
    <sheetView zoomScalePageLayoutView="0" workbookViewId="0" topLeftCell="C1">
      <selection activeCell="E11" sqref="E11:L11"/>
    </sheetView>
  </sheetViews>
  <sheetFormatPr defaultColWidth="11.421875" defaultRowHeight="12.75" outlineLevelCol="1"/>
  <cols>
    <col min="1" max="1" width="12.140625" style="3" hidden="1" customWidth="1" outlineLevel="1"/>
    <col min="2" max="2" width="15.7109375" style="3" hidden="1" customWidth="1" outlineLevel="1"/>
    <col min="3" max="3" width="3.7109375" style="2" customWidth="1" collapsed="1"/>
    <col min="4" max="4" width="15.7109375" style="3" customWidth="1"/>
    <col min="5" max="5" width="11.7109375" style="3" customWidth="1"/>
    <col min="6" max="6" width="9.140625" style="3" customWidth="1"/>
    <col min="7" max="7" width="4.28125" style="3" customWidth="1"/>
    <col min="8" max="8" width="3.28125" style="3" customWidth="1"/>
    <col min="9" max="9" width="10.8515625" style="3" customWidth="1"/>
    <col min="10" max="10" width="4.7109375" style="3" customWidth="1"/>
    <col min="11" max="11" width="7.00390625" style="3" customWidth="1"/>
    <col min="12" max="14" width="4.140625" style="3" customWidth="1"/>
    <col min="15" max="15" width="10.28125" style="3" customWidth="1"/>
    <col min="16" max="16" width="3.7109375" style="3" customWidth="1"/>
    <col min="17" max="17" width="33.00390625" style="3" customWidth="1"/>
    <col min="18" max="18" width="1.8515625" style="3" customWidth="1"/>
    <col min="19" max="19" width="13.140625" style="3" customWidth="1"/>
    <col min="20" max="20" width="4.00390625" style="3" customWidth="1"/>
    <col min="21" max="21" width="4.00390625" style="3" hidden="1" customWidth="1"/>
    <col min="22" max="22" width="10.140625" style="3" customWidth="1"/>
    <col min="23" max="25" width="8.8515625" style="3" customWidth="1"/>
    <col min="26" max="26" width="1.7109375" style="3" customWidth="1"/>
    <col min="27" max="27" width="6.28125" style="3" customWidth="1"/>
    <col min="28" max="16384" width="11.421875" style="3" customWidth="1"/>
  </cols>
  <sheetData>
    <row r="1" ht="6" customHeight="1"/>
    <row r="2" ht="26.25">
      <c r="C2" s="77" t="s">
        <v>33</v>
      </c>
    </row>
    <row r="3" ht="4.5" customHeight="1">
      <c r="C3" s="77"/>
    </row>
    <row r="4" spans="3:10" s="19" customFormat="1" ht="15" customHeight="1">
      <c r="C4" s="145"/>
      <c r="D4" s="162"/>
      <c r="E4" s="146"/>
      <c r="F4" s="146"/>
      <c r="G4" s="146"/>
      <c r="H4" s="146"/>
      <c r="I4" s="146"/>
      <c r="J4" s="146"/>
    </row>
    <row r="5" spans="3:22" s="19" customFormat="1" ht="15" customHeight="1">
      <c r="C5" s="145"/>
      <c r="D5" s="162" t="s">
        <v>160</v>
      </c>
      <c r="E5" s="146"/>
      <c r="F5" s="146"/>
      <c r="G5" s="146"/>
      <c r="H5" s="146"/>
      <c r="I5" s="146"/>
      <c r="J5" s="146"/>
      <c r="T5" s="47"/>
      <c r="U5" s="47"/>
      <c r="V5" s="47"/>
    </row>
    <row r="6" spans="3:22" s="19" customFormat="1" ht="15" customHeight="1">
      <c r="C6" s="145"/>
      <c r="D6" s="68" t="s">
        <v>95</v>
      </c>
      <c r="E6" s="146"/>
      <c r="F6" s="146"/>
      <c r="G6" s="146"/>
      <c r="H6" s="146"/>
      <c r="I6" s="146"/>
      <c r="J6" s="146"/>
      <c r="T6" s="47"/>
      <c r="U6" s="47"/>
      <c r="V6" s="47"/>
    </row>
    <row r="7" spans="3:22" s="19" customFormat="1" ht="4.5" customHeight="1">
      <c r="C7" s="145"/>
      <c r="D7" s="147"/>
      <c r="E7" s="146"/>
      <c r="F7" s="146"/>
      <c r="G7" s="146"/>
      <c r="H7" s="146"/>
      <c r="I7" s="146"/>
      <c r="J7" s="146"/>
      <c r="T7" s="47"/>
      <c r="U7" s="47"/>
      <c r="V7" s="47"/>
    </row>
    <row r="8" spans="3:22" s="19" customFormat="1" ht="4.5" customHeight="1">
      <c r="C8" s="148"/>
      <c r="D8" s="149"/>
      <c r="E8" s="146"/>
      <c r="F8" s="146"/>
      <c r="G8" s="146"/>
      <c r="H8" s="146"/>
      <c r="I8" s="146"/>
      <c r="J8" s="146"/>
      <c r="P8" s="47"/>
      <c r="Q8" s="99"/>
      <c r="R8" s="47"/>
      <c r="S8" s="47"/>
      <c r="T8" s="47"/>
      <c r="U8" s="47"/>
      <c r="V8" s="47"/>
    </row>
    <row r="9" spans="3:26" s="4" customFormat="1" ht="6" customHeight="1">
      <c r="C9" s="336" t="s">
        <v>163</v>
      </c>
      <c r="D9" s="337"/>
      <c r="E9" s="337"/>
      <c r="F9" s="337"/>
      <c r="G9" s="337"/>
      <c r="H9" s="337"/>
      <c r="I9" s="337"/>
      <c r="J9" s="337"/>
      <c r="K9" s="337"/>
      <c r="L9" s="337"/>
      <c r="M9" s="110"/>
      <c r="N9" s="110"/>
      <c r="O9" s="110"/>
      <c r="P9" s="110"/>
      <c r="Q9" s="111"/>
      <c r="R9" s="112"/>
      <c r="S9" s="109"/>
      <c r="T9" s="110"/>
      <c r="U9" s="132"/>
      <c r="V9" s="133"/>
      <c r="W9" s="132"/>
      <c r="X9" s="134"/>
      <c r="Y9" s="110"/>
      <c r="Z9" s="135"/>
    </row>
    <row r="10" spans="3:26" s="4" customFormat="1" ht="18" customHeight="1">
      <c r="C10" s="338"/>
      <c r="D10" s="339"/>
      <c r="E10" s="339"/>
      <c r="F10" s="339"/>
      <c r="G10" s="339"/>
      <c r="H10" s="339"/>
      <c r="I10" s="339"/>
      <c r="J10" s="339"/>
      <c r="K10" s="339"/>
      <c r="L10" s="339"/>
      <c r="M10" s="22"/>
      <c r="N10" s="22"/>
      <c r="O10" s="22"/>
      <c r="P10" s="22"/>
      <c r="Q10" s="103"/>
      <c r="R10" s="127"/>
      <c r="S10" s="88"/>
      <c r="T10" s="345" t="s">
        <v>164</v>
      </c>
      <c r="U10" s="345"/>
      <c r="V10" s="345"/>
      <c r="W10" s="346"/>
      <c r="X10" s="297"/>
      <c r="Y10" s="298"/>
      <c r="Z10" s="29"/>
    </row>
    <row r="11" spans="3:26" s="80" customFormat="1" ht="18">
      <c r="C11" s="25"/>
      <c r="D11" s="130" t="s">
        <v>188</v>
      </c>
      <c r="E11" s="305"/>
      <c r="F11" s="306"/>
      <c r="G11" s="306"/>
      <c r="H11" s="306"/>
      <c r="I11" s="306"/>
      <c r="J11" s="306"/>
      <c r="K11" s="306"/>
      <c r="L11" s="307"/>
      <c r="M11" s="47"/>
      <c r="N11" s="47"/>
      <c r="O11" s="144"/>
      <c r="P11" s="130" t="s">
        <v>185</v>
      </c>
      <c r="Q11" s="89"/>
      <c r="R11" s="48"/>
      <c r="S11" s="136"/>
      <c r="T11" s="345"/>
      <c r="U11" s="345"/>
      <c r="V11" s="345"/>
      <c r="W11" s="346"/>
      <c r="X11" s="299"/>
      <c r="Y11" s="300"/>
      <c r="Z11" s="137"/>
    </row>
    <row r="12" spans="3:26" ht="18">
      <c r="C12" s="25"/>
      <c r="D12" s="106" t="s">
        <v>189</v>
      </c>
      <c r="E12" s="305"/>
      <c r="F12" s="306"/>
      <c r="G12" s="306"/>
      <c r="H12" s="306"/>
      <c r="I12" s="306"/>
      <c r="J12" s="306"/>
      <c r="K12" s="306"/>
      <c r="L12" s="307"/>
      <c r="M12" s="8"/>
      <c r="N12" s="8"/>
      <c r="O12" s="105"/>
      <c r="P12" s="130" t="s">
        <v>186</v>
      </c>
      <c r="Q12" s="90"/>
      <c r="R12" s="48"/>
      <c r="S12" s="74"/>
      <c r="T12" s="8"/>
      <c r="U12" s="118"/>
      <c r="V12" s="296" t="s">
        <v>102</v>
      </c>
      <c r="W12" s="287" t="s">
        <v>251</v>
      </c>
      <c r="X12" s="301"/>
      <c r="Y12" s="302"/>
      <c r="Z12" s="26"/>
    </row>
    <row r="13" spans="3:26" ht="18">
      <c r="C13" s="25"/>
      <c r="D13" s="106" t="s">
        <v>190</v>
      </c>
      <c r="E13" s="308"/>
      <c r="F13" s="309"/>
      <c r="G13" s="107"/>
      <c r="H13" s="107"/>
      <c r="I13" s="107"/>
      <c r="J13" s="107"/>
      <c r="K13" s="107"/>
      <c r="L13" s="107"/>
      <c r="M13" s="107"/>
      <c r="N13" s="107"/>
      <c r="O13" s="8"/>
      <c r="P13" s="108"/>
      <c r="Q13" s="47"/>
      <c r="R13" s="48"/>
      <c r="S13" s="74"/>
      <c r="T13" s="8"/>
      <c r="U13" s="118"/>
      <c r="V13" s="296"/>
      <c r="W13" s="287" t="s">
        <v>252</v>
      </c>
      <c r="X13" s="301"/>
      <c r="Y13" s="302"/>
      <c r="Z13" s="26"/>
    </row>
    <row r="14" spans="3:26" ht="8.25" customHeight="1">
      <c r="C14" s="37"/>
      <c r="D14" s="113"/>
      <c r="E14" s="113"/>
      <c r="F14" s="114"/>
      <c r="G14" s="115"/>
      <c r="H14" s="115"/>
      <c r="I14" s="115"/>
      <c r="J14" s="115"/>
      <c r="K14" s="115"/>
      <c r="L14" s="115"/>
      <c r="M14" s="115"/>
      <c r="N14" s="115"/>
      <c r="O14" s="38"/>
      <c r="P14" s="116"/>
      <c r="Q14" s="101"/>
      <c r="R14" s="102"/>
      <c r="S14" s="100"/>
      <c r="T14" s="101"/>
      <c r="U14" s="101"/>
      <c r="V14" s="101"/>
      <c r="W14" s="38"/>
      <c r="X14" s="38"/>
      <c r="Y14" s="38"/>
      <c r="Z14" s="43"/>
    </row>
    <row r="15" ht="13.5" customHeight="1"/>
    <row r="16" spans="3:26" ht="20.25">
      <c r="C16" s="76" t="s">
        <v>105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</row>
    <row r="17" spans="3:26" ht="5.25" customHeight="1">
      <c r="C17" s="2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6"/>
    </row>
    <row r="18" spans="3:26" s="4" customFormat="1" ht="12.75">
      <c r="C18" s="27"/>
      <c r="D18" s="139"/>
      <c r="E18" s="140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8"/>
      <c r="T18" s="22"/>
      <c r="U18" s="22"/>
      <c r="V18" s="22"/>
      <c r="W18" s="22"/>
      <c r="X18" s="22"/>
      <c r="Y18" s="22"/>
      <c r="Z18" s="29"/>
    </row>
    <row r="19" spans="3:26" s="6" customFormat="1" ht="15.75" customHeight="1">
      <c r="C19" s="30"/>
      <c r="D19" s="141" t="s">
        <v>100</v>
      </c>
      <c r="E19" s="141"/>
      <c r="F19" s="32" t="s">
        <v>191</v>
      </c>
      <c r="G19" s="32"/>
      <c r="I19" s="31"/>
      <c r="J19" s="31" t="s">
        <v>192</v>
      </c>
      <c r="K19" s="31"/>
      <c r="O19" s="31"/>
      <c r="P19" s="24" t="s">
        <v>193</v>
      </c>
      <c r="Q19" s="24"/>
      <c r="R19" s="31"/>
      <c r="S19" s="31" t="s">
        <v>196</v>
      </c>
      <c r="T19" s="31"/>
      <c r="U19" s="31"/>
      <c r="V19" s="31"/>
      <c r="W19" s="33"/>
      <c r="X19" s="33"/>
      <c r="Y19" s="33"/>
      <c r="Z19" s="34"/>
    </row>
    <row r="20" spans="1:26" ht="15.75" customHeight="1">
      <c r="A20" s="20" t="b">
        <v>0</v>
      </c>
      <c r="B20" s="20">
        <v>1</v>
      </c>
      <c r="C20" s="25"/>
      <c r="D20" s="142" t="s">
        <v>130</v>
      </c>
      <c r="E20" s="120"/>
      <c r="F20" s="154"/>
      <c r="G20" s="98"/>
      <c r="H20" s="98"/>
      <c r="I20" s="98"/>
      <c r="J20" s="310" t="str">
        <f>VLOOKUP($B20,Hilfstabellen!$A$3:$F$9,4,TRUE)</f>
        <v>--</v>
      </c>
      <c r="K20" s="310"/>
      <c r="L20" s="310"/>
      <c r="M20" s="310"/>
      <c r="N20" s="5"/>
      <c r="O20" s="35" t="s">
        <v>189</v>
      </c>
      <c r="P20" s="316"/>
      <c r="Q20" s="317"/>
      <c r="R20" s="36"/>
      <c r="S20" s="324"/>
      <c r="T20" s="325"/>
      <c r="U20" s="325"/>
      <c r="V20" s="325"/>
      <c r="W20" s="325"/>
      <c r="X20" s="325"/>
      <c r="Y20" s="326"/>
      <c r="Z20" s="26"/>
    </row>
    <row r="21" spans="1:26" ht="15" customHeight="1">
      <c r="A21" s="20" t="b">
        <v>0</v>
      </c>
      <c r="C21" s="25"/>
      <c r="D21" s="143"/>
      <c r="E21" s="121"/>
      <c r="F21" s="154"/>
      <c r="G21" s="98"/>
      <c r="H21" s="98"/>
      <c r="I21" s="98"/>
      <c r="J21" s="8"/>
      <c r="K21" s="98"/>
      <c r="L21" s="8"/>
      <c r="M21" s="8"/>
      <c r="N21" s="8"/>
      <c r="O21" s="35" t="s">
        <v>194</v>
      </c>
      <c r="P21" s="318"/>
      <c r="Q21" s="319"/>
      <c r="R21" s="36"/>
      <c r="S21" s="327"/>
      <c r="T21" s="328"/>
      <c r="U21" s="328"/>
      <c r="V21" s="328"/>
      <c r="W21" s="328"/>
      <c r="X21" s="328"/>
      <c r="Y21" s="329"/>
      <c r="Z21" s="26"/>
    </row>
    <row r="22" spans="1:26" ht="15.75" customHeight="1">
      <c r="A22" s="20" t="b">
        <v>0</v>
      </c>
      <c r="B22" s="8"/>
      <c r="C22" s="25"/>
      <c r="D22" s="156"/>
      <c r="E22" s="66"/>
      <c r="F22" s="154"/>
      <c r="G22" s="98"/>
      <c r="H22" s="98"/>
      <c r="I22" s="98"/>
      <c r="J22" s="31" t="s">
        <v>99</v>
      </c>
      <c r="K22" s="31"/>
      <c r="L22" s="8"/>
      <c r="M22" s="8"/>
      <c r="N22" s="8"/>
      <c r="O22" s="35" t="s">
        <v>101</v>
      </c>
      <c r="P22" s="318"/>
      <c r="Q22" s="319"/>
      <c r="R22" s="36"/>
      <c r="S22" s="327"/>
      <c r="T22" s="328"/>
      <c r="U22" s="328"/>
      <c r="V22" s="328"/>
      <c r="W22" s="328"/>
      <c r="X22" s="328"/>
      <c r="Y22" s="329"/>
      <c r="Z22" s="26"/>
    </row>
    <row r="23" spans="1:26" ht="15.75" customHeight="1">
      <c r="A23" s="20" t="b">
        <v>0</v>
      </c>
      <c r="B23" s="20">
        <v>1</v>
      </c>
      <c r="C23" s="25"/>
      <c r="D23" s="67"/>
      <c r="E23" s="66"/>
      <c r="F23" s="154"/>
      <c r="G23" s="98"/>
      <c r="H23" s="98"/>
      <c r="I23" s="98"/>
      <c r="J23" s="310" t="str">
        <f>VLOOKUP($B23,Hilfstabellen!$A$30:$F$37,4,TRUE)</f>
        <v>--</v>
      </c>
      <c r="K23" s="310"/>
      <c r="L23" s="310"/>
      <c r="M23" s="310"/>
      <c r="N23" s="5"/>
      <c r="O23" s="35" t="s">
        <v>195</v>
      </c>
      <c r="P23" s="316"/>
      <c r="Q23" s="317"/>
      <c r="R23" s="8"/>
      <c r="S23" s="330"/>
      <c r="T23" s="331"/>
      <c r="U23" s="331"/>
      <c r="V23" s="331"/>
      <c r="W23" s="331"/>
      <c r="X23" s="331"/>
      <c r="Y23" s="332"/>
      <c r="Z23" s="26"/>
    </row>
    <row r="24" spans="1:26" ht="15.75" customHeight="1">
      <c r="A24" s="20" t="b">
        <v>0</v>
      </c>
      <c r="C24" s="25"/>
      <c r="D24" s="8"/>
      <c r="E24" s="8"/>
      <c r="F24" s="154"/>
      <c r="G24" s="98"/>
      <c r="H24" s="98"/>
      <c r="I24" s="98"/>
      <c r="J24" s="8"/>
      <c r="K24" s="8"/>
      <c r="L24" s="8"/>
      <c r="M24" s="8"/>
      <c r="N24" s="8"/>
      <c r="P24" s="8"/>
      <c r="Q24" s="8"/>
      <c r="R24" s="152"/>
      <c r="S24" s="164" t="s">
        <v>103</v>
      </c>
      <c r="T24" s="158"/>
      <c r="U24" s="158"/>
      <c r="V24" s="158"/>
      <c r="W24" s="158"/>
      <c r="X24" s="159"/>
      <c r="Y24" s="159"/>
      <c r="Z24" s="26"/>
    </row>
    <row r="25" spans="1:26" ht="16.5" customHeight="1">
      <c r="A25" s="153" t="b">
        <v>0</v>
      </c>
      <c r="C25" s="25"/>
      <c r="D25" s="69"/>
      <c r="E25" s="69" t="s">
        <v>16</v>
      </c>
      <c r="F25" s="155"/>
      <c r="L25" s="23"/>
      <c r="M25" s="23"/>
      <c r="N25" s="23"/>
      <c r="O25" s="23"/>
      <c r="P25" s="23"/>
      <c r="Q25" s="8"/>
      <c r="R25" s="8"/>
      <c r="S25" s="8"/>
      <c r="T25" s="8"/>
      <c r="U25" s="8"/>
      <c r="V25" s="8"/>
      <c r="W25" s="8"/>
      <c r="X25" s="8"/>
      <c r="Y25" s="8"/>
      <c r="Z25" s="26"/>
    </row>
    <row r="26" spans="3:26" ht="6.75" customHeight="1">
      <c r="C26" s="37"/>
      <c r="D26" s="38"/>
      <c r="E26" s="39"/>
      <c r="F26" s="40"/>
      <c r="G26" s="40"/>
      <c r="H26" s="40"/>
      <c r="I26" s="40"/>
      <c r="J26" s="40"/>
      <c r="K26" s="40"/>
      <c r="L26" s="41"/>
      <c r="M26" s="41"/>
      <c r="N26" s="41"/>
      <c r="O26" s="38"/>
      <c r="P26" s="42"/>
      <c r="Q26" s="38"/>
      <c r="R26" s="38"/>
      <c r="S26" s="38"/>
      <c r="T26" s="38"/>
      <c r="U26" s="38"/>
      <c r="V26" s="38"/>
      <c r="W26" s="38"/>
      <c r="X26" s="38"/>
      <c r="Y26" s="38"/>
      <c r="Z26" s="43"/>
    </row>
    <row r="27" spans="3:26" ht="15.75" customHeight="1">
      <c r="C27" s="81"/>
      <c r="D27" s="44"/>
      <c r="E27" s="82"/>
      <c r="F27" s="83"/>
      <c r="G27" s="83"/>
      <c r="H27" s="83"/>
      <c r="I27" s="83"/>
      <c r="J27" s="83"/>
      <c r="K27" s="83"/>
      <c r="L27" s="84"/>
      <c r="M27" s="84"/>
      <c r="N27" s="84"/>
      <c r="O27" s="44"/>
      <c r="P27" s="85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3:26" s="80" customFormat="1" ht="20.25">
      <c r="C28" s="76" t="s">
        <v>108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</row>
    <row r="29" spans="3:26" ht="5.25" customHeight="1">
      <c r="C29" s="2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6"/>
    </row>
    <row r="30" spans="3:26" s="19" customFormat="1" ht="15" customHeight="1">
      <c r="C30" s="150"/>
      <c r="D30" s="163" t="s">
        <v>167</v>
      </c>
      <c r="E30" s="151"/>
      <c r="F30" s="151"/>
      <c r="G30" s="151"/>
      <c r="H30" s="151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96" t="s">
        <v>1</v>
      </c>
      <c r="T30" s="47"/>
      <c r="U30" s="47"/>
      <c r="V30" s="91" t="s">
        <v>3</v>
      </c>
      <c r="W30" s="47"/>
      <c r="X30" s="47"/>
      <c r="Y30" s="47"/>
      <c r="Z30" s="48"/>
    </row>
    <row r="31" spans="3:26" s="4" customFormat="1" ht="12.75">
      <c r="C31" s="27"/>
      <c r="D31" s="91" t="s">
        <v>197</v>
      </c>
      <c r="F31" s="22"/>
      <c r="G31" s="22"/>
      <c r="H31" s="22"/>
      <c r="I31" s="312" t="s">
        <v>0</v>
      </c>
      <c r="J31" s="312"/>
      <c r="K31" s="312"/>
      <c r="L31" s="312"/>
      <c r="M31" s="91" t="s">
        <v>297</v>
      </c>
      <c r="N31" s="91"/>
      <c r="O31" s="91"/>
      <c r="P31" s="22"/>
      <c r="R31" s="22"/>
      <c r="S31" s="97" t="s">
        <v>58</v>
      </c>
      <c r="T31" s="22"/>
      <c r="U31" s="22"/>
      <c r="V31" s="91" t="s">
        <v>4</v>
      </c>
      <c r="W31" s="177" t="s">
        <v>2</v>
      </c>
      <c r="X31" s="177" t="s">
        <v>61</v>
      </c>
      <c r="Y31" s="178" t="s">
        <v>62</v>
      </c>
      <c r="Z31" s="29"/>
    </row>
    <row r="32" spans="3:26" s="6" customFormat="1" ht="12.75">
      <c r="C32" s="30"/>
      <c r="F32" s="33"/>
      <c r="G32" s="33"/>
      <c r="H32" s="33"/>
      <c r="I32" s="138" t="s">
        <v>198</v>
      </c>
      <c r="J32" s="311" t="s">
        <v>199</v>
      </c>
      <c r="K32" s="311"/>
      <c r="L32" s="33"/>
      <c r="M32" s="33"/>
      <c r="N32" s="33"/>
      <c r="O32" s="33"/>
      <c r="P32" s="33"/>
      <c r="R32" s="33"/>
      <c r="S32" s="49" t="s">
        <v>59</v>
      </c>
      <c r="T32" s="33"/>
      <c r="U32" s="33"/>
      <c r="V32" s="92"/>
      <c r="W32" s="179" t="s">
        <v>60</v>
      </c>
      <c r="X32" s="179" t="s">
        <v>111</v>
      </c>
      <c r="Y32" s="180" t="s">
        <v>112</v>
      </c>
      <c r="Z32" s="34"/>
    </row>
    <row r="33" spans="1:26" ht="15.75" customHeight="1">
      <c r="A33" s="20">
        <v>1</v>
      </c>
      <c r="C33" s="50">
        <v>1</v>
      </c>
      <c r="D33" s="8" t="str">
        <f>VLOOKUP($A33,Hilfstabellen!$A$13:$F$26,4,TRUE)</f>
        <v>--</v>
      </c>
      <c r="E33" s="8"/>
      <c r="F33" s="8"/>
      <c r="G33" s="8"/>
      <c r="H33" s="8"/>
      <c r="I33" s="65"/>
      <c r="J33" s="303">
        <f aca="true" t="shared" si="0" ref="J33:J42">IF(NOT(ISBLANK(I33)),I33,"")</f>
      </c>
      <c r="K33" s="304"/>
      <c r="M33" s="313"/>
      <c r="N33" s="314"/>
      <c r="O33" s="314"/>
      <c r="P33" s="314"/>
      <c r="Q33" s="315"/>
      <c r="R33" s="8"/>
      <c r="S33" s="15"/>
      <c r="T33" s="8"/>
      <c r="U33" s="20" t="b">
        <v>0</v>
      </c>
      <c r="V33" s="8"/>
      <c r="W33" s="16"/>
      <c r="X33" s="13">
        <f>VLOOKUP($A33,Hilfstabellen!$A$13:$F$26,6,TRUE)</f>
        <v>0</v>
      </c>
      <c r="Y33" s="93">
        <f aca="true" t="shared" si="1" ref="Y33:Y42">W33*X33</f>
        <v>0</v>
      </c>
      <c r="Z33" s="26"/>
    </row>
    <row r="34" spans="1:26" ht="15.75" customHeight="1">
      <c r="A34" s="20">
        <v>1</v>
      </c>
      <c r="C34" s="50">
        <v>2</v>
      </c>
      <c r="D34" s="8" t="str">
        <f>VLOOKUP($A34,Hilfstabellen!$A$13:$F$26,4,TRUE)</f>
        <v>--</v>
      </c>
      <c r="E34" s="8"/>
      <c r="F34" s="8"/>
      <c r="G34" s="8"/>
      <c r="H34" s="8"/>
      <c r="I34" s="65"/>
      <c r="J34" s="303">
        <f t="shared" si="0"/>
      </c>
      <c r="K34" s="304"/>
      <c r="M34" s="313"/>
      <c r="N34" s="314"/>
      <c r="O34" s="314"/>
      <c r="P34" s="314"/>
      <c r="Q34" s="315"/>
      <c r="R34" s="8"/>
      <c r="S34" s="15"/>
      <c r="T34" s="8"/>
      <c r="U34" s="20" t="b">
        <v>0</v>
      </c>
      <c r="V34" s="8"/>
      <c r="W34" s="16"/>
      <c r="X34" s="13">
        <f>VLOOKUP($A34,Hilfstabellen!$A$13:$F$26,6,TRUE)</f>
        <v>0</v>
      </c>
      <c r="Y34" s="93">
        <f t="shared" si="1"/>
        <v>0</v>
      </c>
      <c r="Z34" s="26"/>
    </row>
    <row r="35" spans="1:26" ht="15.75" customHeight="1">
      <c r="A35" s="20">
        <v>1</v>
      </c>
      <c r="C35" s="50">
        <v>3</v>
      </c>
      <c r="D35" s="8" t="str">
        <f>VLOOKUP($A35,Hilfstabellen!$A$13:$F$26,4,TRUE)</f>
        <v>--</v>
      </c>
      <c r="E35" s="8"/>
      <c r="F35" s="8"/>
      <c r="G35" s="8"/>
      <c r="H35" s="8"/>
      <c r="I35" s="65"/>
      <c r="J35" s="303">
        <f t="shared" si="0"/>
      </c>
      <c r="K35" s="304"/>
      <c r="M35" s="313"/>
      <c r="N35" s="314"/>
      <c r="O35" s="314"/>
      <c r="P35" s="314"/>
      <c r="Q35" s="315"/>
      <c r="R35" s="8"/>
      <c r="S35" s="15"/>
      <c r="T35" s="8"/>
      <c r="U35" s="20" t="b">
        <v>0</v>
      </c>
      <c r="V35" s="8"/>
      <c r="W35" s="16"/>
      <c r="X35" s="13">
        <f>VLOOKUP($A35,Hilfstabellen!$A$13:$F$26,6,TRUE)</f>
        <v>0</v>
      </c>
      <c r="Y35" s="93">
        <f t="shared" si="1"/>
        <v>0</v>
      </c>
      <c r="Z35" s="26"/>
    </row>
    <row r="36" spans="1:26" ht="15.75" customHeight="1">
      <c r="A36" s="20">
        <v>1</v>
      </c>
      <c r="C36" s="50">
        <v>4</v>
      </c>
      <c r="D36" s="8" t="str">
        <f>VLOOKUP($A36,Hilfstabellen!$A$13:$F$26,4,TRUE)</f>
        <v>--</v>
      </c>
      <c r="E36" s="8"/>
      <c r="F36" s="8"/>
      <c r="G36" s="8"/>
      <c r="H36" s="8"/>
      <c r="I36" s="65"/>
      <c r="J36" s="303">
        <f t="shared" si="0"/>
      </c>
      <c r="K36" s="304"/>
      <c r="M36" s="313"/>
      <c r="N36" s="314"/>
      <c r="O36" s="314"/>
      <c r="P36" s="314"/>
      <c r="Q36" s="315"/>
      <c r="R36" s="8"/>
      <c r="S36" s="15"/>
      <c r="T36" s="8"/>
      <c r="U36" s="20" t="b">
        <v>0</v>
      </c>
      <c r="V36" s="8"/>
      <c r="W36" s="16"/>
      <c r="X36" s="13">
        <f>VLOOKUP($A36,Hilfstabellen!$A$13:$F$26,6,TRUE)</f>
        <v>0</v>
      </c>
      <c r="Y36" s="93">
        <f t="shared" si="1"/>
        <v>0</v>
      </c>
      <c r="Z36" s="26"/>
    </row>
    <row r="37" spans="1:26" ht="15.75" customHeight="1">
      <c r="A37" s="20">
        <v>1</v>
      </c>
      <c r="C37" s="50">
        <v>5</v>
      </c>
      <c r="D37" s="8" t="str">
        <f>VLOOKUP($A37,Hilfstabellen!$A$13:$F$26,4,TRUE)</f>
        <v>--</v>
      </c>
      <c r="E37" s="8"/>
      <c r="F37" s="8"/>
      <c r="G37" s="8"/>
      <c r="H37" s="8"/>
      <c r="I37" s="65"/>
      <c r="J37" s="303">
        <f t="shared" si="0"/>
      </c>
      <c r="K37" s="304"/>
      <c r="M37" s="313"/>
      <c r="N37" s="314"/>
      <c r="O37" s="314"/>
      <c r="P37" s="314"/>
      <c r="Q37" s="315"/>
      <c r="R37" s="8"/>
      <c r="S37" s="15"/>
      <c r="T37" s="8"/>
      <c r="U37" s="20" t="b">
        <v>0</v>
      </c>
      <c r="V37" s="8"/>
      <c r="W37" s="16"/>
      <c r="X37" s="13">
        <f>VLOOKUP($A37,Hilfstabellen!$A$13:$F$26,6,TRUE)</f>
        <v>0</v>
      </c>
      <c r="Y37" s="93">
        <f t="shared" si="1"/>
        <v>0</v>
      </c>
      <c r="Z37" s="26"/>
    </row>
    <row r="38" spans="1:26" ht="15.75" customHeight="1">
      <c r="A38" s="20">
        <v>1</v>
      </c>
      <c r="C38" s="50">
        <v>6</v>
      </c>
      <c r="D38" s="8" t="str">
        <f>VLOOKUP($A38,Hilfstabellen!$A$13:$F$26,4,TRUE)</f>
        <v>--</v>
      </c>
      <c r="E38" s="8"/>
      <c r="F38" s="8"/>
      <c r="G38" s="8"/>
      <c r="H38" s="8"/>
      <c r="I38" s="65"/>
      <c r="J38" s="303">
        <f t="shared" si="0"/>
      </c>
      <c r="K38" s="304"/>
      <c r="M38" s="313"/>
      <c r="N38" s="314"/>
      <c r="O38" s="314"/>
      <c r="P38" s="314"/>
      <c r="Q38" s="315"/>
      <c r="R38" s="8"/>
      <c r="S38" s="15"/>
      <c r="T38" s="8"/>
      <c r="U38" s="20" t="b">
        <v>0</v>
      </c>
      <c r="V38" s="8"/>
      <c r="W38" s="16"/>
      <c r="X38" s="13">
        <f>VLOOKUP($A38,Hilfstabellen!$A$13:$F$26,6,TRUE)</f>
        <v>0</v>
      </c>
      <c r="Y38" s="93">
        <f t="shared" si="1"/>
        <v>0</v>
      </c>
      <c r="Z38" s="26"/>
    </row>
    <row r="39" spans="1:26" ht="15.75" customHeight="1">
      <c r="A39" s="20">
        <v>1</v>
      </c>
      <c r="C39" s="50">
        <v>7</v>
      </c>
      <c r="D39" s="8" t="str">
        <f>VLOOKUP($A39,Hilfstabellen!$A$13:$F$26,4,TRUE)</f>
        <v>--</v>
      </c>
      <c r="E39" s="8"/>
      <c r="F39" s="8"/>
      <c r="G39" s="8"/>
      <c r="H39" s="8"/>
      <c r="I39" s="65"/>
      <c r="J39" s="303">
        <f t="shared" si="0"/>
      </c>
      <c r="K39" s="304"/>
      <c r="M39" s="313"/>
      <c r="N39" s="314"/>
      <c r="O39" s="314"/>
      <c r="P39" s="314"/>
      <c r="Q39" s="315"/>
      <c r="R39" s="8"/>
      <c r="S39" s="15"/>
      <c r="T39" s="8"/>
      <c r="U39" s="20" t="b">
        <v>0</v>
      </c>
      <c r="V39" s="8"/>
      <c r="W39" s="16"/>
      <c r="X39" s="13">
        <f>VLOOKUP($A39,Hilfstabellen!$A$13:$F$26,6,TRUE)</f>
        <v>0</v>
      </c>
      <c r="Y39" s="93">
        <f t="shared" si="1"/>
        <v>0</v>
      </c>
      <c r="Z39" s="26"/>
    </row>
    <row r="40" spans="1:26" ht="15.75" customHeight="1">
      <c r="A40" s="20">
        <v>1</v>
      </c>
      <c r="C40" s="50">
        <v>8</v>
      </c>
      <c r="D40" s="8" t="str">
        <f>VLOOKUP($A40,Hilfstabellen!$A$13:$F$26,4,TRUE)</f>
        <v>--</v>
      </c>
      <c r="E40" s="8"/>
      <c r="F40" s="8"/>
      <c r="G40" s="8"/>
      <c r="H40" s="8"/>
      <c r="I40" s="65"/>
      <c r="J40" s="303">
        <f t="shared" si="0"/>
      </c>
      <c r="K40" s="304"/>
      <c r="M40" s="313"/>
      <c r="N40" s="314"/>
      <c r="O40" s="314"/>
      <c r="P40" s="314"/>
      <c r="Q40" s="315"/>
      <c r="R40" s="8"/>
      <c r="S40" s="15"/>
      <c r="T40" s="8"/>
      <c r="U40" s="20" t="b">
        <v>0</v>
      </c>
      <c r="V40" s="8"/>
      <c r="W40" s="16"/>
      <c r="X40" s="13">
        <f>VLOOKUP($A40,Hilfstabellen!$A$13:$F$26,6,TRUE)</f>
        <v>0</v>
      </c>
      <c r="Y40" s="93">
        <f t="shared" si="1"/>
        <v>0</v>
      </c>
      <c r="Z40" s="26"/>
    </row>
    <row r="41" spans="1:26" ht="15.75" customHeight="1">
      <c r="A41" s="20">
        <v>1</v>
      </c>
      <c r="C41" s="50">
        <v>9</v>
      </c>
      <c r="D41" s="8" t="str">
        <f>VLOOKUP($A41,Hilfstabellen!$A$13:$F$26,4,TRUE)</f>
        <v>--</v>
      </c>
      <c r="E41" s="8"/>
      <c r="F41" s="8"/>
      <c r="G41" s="8"/>
      <c r="H41" s="8"/>
      <c r="I41" s="65"/>
      <c r="J41" s="303">
        <f t="shared" si="0"/>
      </c>
      <c r="K41" s="304"/>
      <c r="M41" s="313"/>
      <c r="N41" s="314"/>
      <c r="O41" s="314"/>
      <c r="P41" s="314"/>
      <c r="Q41" s="315"/>
      <c r="R41" s="8"/>
      <c r="S41" s="15"/>
      <c r="T41" s="8"/>
      <c r="U41" s="20" t="b">
        <v>0</v>
      </c>
      <c r="V41" s="8"/>
      <c r="W41" s="16"/>
      <c r="X41" s="13">
        <f>VLOOKUP($A41,Hilfstabellen!$A$13:$F$26,6,TRUE)</f>
        <v>0</v>
      </c>
      <c r="Y41" s="93">
        <f t="shared" si="1"/>
        <v>0</v>
      </c>
      <c r="Z41" s="26"/>
    </row>
    <row r="42" spans="1:26" ht="15.75" customHeight="1">
      <c r="A42" s="20">
        <v>1</v>
      </c>
      <c r="C42" s="50">
        <v>10</v>
      </c>
      <c r="D42" s="8" t="str">
        <f>VLOOKUP($A42,Hilfstabellen!$A$13:$F$26,4,TRUE)</f>
        <v>--</v>
      </c>
      <c r="E42" s="8"/>
      <c r="F42" s="8"/>
      <c r="G42" s="8"/>
      <c r="H42" s="8"/>
      <c r="I42" s="65"/>
      <c r="J42" s="303">
        <f t="shared" si="0"/>
      </c>
      <c r="K42" s="304"/>
      <c r="M42" s="313"/>
      <c r="N42" s="314"/>
      <c r="O42" s="314"/>
      <c r="P42" s="314"/>
      <c r="Q42" s="315"/>
      <c r="R42" s="8"/>
      <c r="S42" s="15"/>
      <c r="T42" s="8"/>
      <c r="U42" s="20" t="b">
        <v>0</v>
      </c>
      <c r="V42" s="8"/>
      <c r="W42" s="16"/>
      <c r="X42" s="13">
        <f>VLOOKUP($A42,Hilfstabellen!$A$13:$F$26,6,TRUE)</f>
        <v>0</v>
      </c>
      <c r="Y42" s="93">
        <f t="shared" si="1"/>
        <v>0</v>
      </c>
      <c r="Z42" s="26"/>
    </row>
    <row r="43" spans="3:26" s="11" customFormat="1" ht="15" customHeight="1">
      <c r="C43" s="59"/>
      <c r="D43" s="10"/>
      <c r="E43" s="1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60"/>
      <c r="R43" s="14"/>
      <c r="S43" s="12"/>
      <c r="T43" s="12"/>
      <c r="U43" s="12"/>
      <c r="V43" s="157">
        <f>COUNTIF(U33:U42,TRUE)</f>
        <v>0</v>
      </c>
      <c r="W43" s="117"/>
      <c r="X43" s="62" t="s">
        <v>63</v>
      </c>
      <c r="Y43" s="94">
        <f>SUM(Y33:Y42)</f>
        <v>0</v>
      </c>
      <c r="Z43" s="63"/>
    </row>
    <row r="44" spans="3:26" s="11" customFormat="1" ht="16.5" customHeight="1">
      <c r="C44" s="51"/>
      <c r="D44" s="52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55"/>
      <c r="S44" s="53"/>
      <c r="T44" s="53"/>
      <c r="U44" s="53"/>
      <c r="V44" s="56"/>
      <c r="W44" s="57"/>
      <c r="X44" s="58"/>
      <c r="Y44" s="58"/>
      <c r="Z44" s="64"/>
    </row>
    <row r="45" spans="3:25" s="217" customFormat="1" ht="12" customHeight="1">
      <c r="C45" s="218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" t="s">
        <v>300</v>
      </c>
      <c r="W45" s="219"/>
      <c r="X45" s="219"/>
      <c r="Y45" s="219"/>
    </row>
    <row r="46" spans="3:25" s="217" customFormat="1" ht="12.75" customHeight="1">
      <c r="C46" s="220"/>
      <c r="D46" s="221"/>
      <c r="E46" s="221"/>
      <c r="F46" s="222"/>
      <c r="G46" s="222"/>
      <c r="H46" s="222"/>
      <c r="I46" s="222"/>
      <c r="J46" s="222"/>
      <c r="K46" s="222"/>
      <c r="L46" s="221"/>
      <c r="M46" s="223"/>
      <c r="N46" s="221"/>
      <c r="O46" s="222"/>
      <c r="P46" s="222"/>
      <c r="Q46" s="224"/>
      <c r="R46" s="219"/>
      <c r="V46" s="21" t="s">
        <v>301</v>
      </c>
      <c r="W46" s="219"/>
      <c r="X46" s="219"/>
      <c r="Y46" s="219"/>
    </row>
    <row r="47" spans="3:25" s="217" customFormat="1" ht="15.75" customHeight="1">
      <c r="C47" s="225"/>
      <c r="D47" s="210" t="s">
        <v>304</v>
      </c>
      <c r="G47" s="226"/>
      <c r="H47" s="219"/>
      <c r="I47" s="219"/>
      <c r="J47" s="219"/>
      <c r="K47" s="219"/>
      <c r="L47" s="219"/>
      <c r="M47" s="227"/>
      <c r="N47" s="228"/>
      <c r="O47" s="219"/>
      <c r="P47" s="219"/>
      <c r="Q47" s="229"/>
      <c r="R47" s="219"/>
      <c r="V47" s="203" t="s">
        <v>302</v>
      </c>
      <c r="W47" s="219"/>
      <c r="X47" s="219"/>
      <c r="Y47" s="219"/>
    </row>
    <row r="48" spans="3:26" s="217" customFormat="1" ht="12" customHeight="1">
      <c r="C48" s="225"/>
      <c r="D48" s="208" t="s">
        <v>161</v>
      </c>
      <c r="G48" s="226"/>
      <c r="H48" s="219"/>
      <c r="I48" s="219"/>
      <c r="J48" s="219"/>
      <c r="K48" s="219"/>
      <c r="L48" s="219"/>
      <c r="M48" s="227"/>
      <c r="N48" s="228"/>
      <c r="O48" s="219"/>
      <c r="P48" s="219"/>
      <c r="Q48" s="229"/>
      <c r="R48" s="219"/>
      <c r="S48" s="95" t="s">
        <v>303</v>
      </c>
      <c r="T48" s="221"/>
      <c r="U48" s="221"/>
      <c r="V48" s="221"/>
      <c r="W48" s="222"/>
      <c r="X48" s="222"/>
      <c r="Y48" s="222"/>
      <c r="Z48" s="224"/>
    </row>
    <row r="49" spans="3:26" s="230" customFormat="1" ht="12" customHeight="1">
      <c r="C49" s="231"/>
      <c r="D49" s="208"/>
      <c r="G49" s="232"/>
      <c r="H49" s="232"/>
      <c r="I49" s="232"/>
      <c r="J49" s="232"/>
      <c r="K49" s="232"/>
      <c r="L49" s="232"/>
      <c r="M49" s="233"/>
      <c r="N49" s="232"/>
      <c r="O49" s="232"/>
      <c r="P49" s="232"/>
      <c r="Q49" s="234"/>
      <c r="S49" s="347" t="s">
        <v>166</v>
      </c>
      <c r="T49" s="348"/>
      <c r="U49" s="348"/>
      <c r="V49" s="349"/>
      <c r="W49" s="235"/>
      <c r="X49" s="235"/>
      <c r="Y49" s="232"/>
      <c r="Z49" s="234"/>
    </row>
    <row r="50" spans="3:26" s="217" customFormat="1" ht="15.75">
      <c r="C50" s="236"/>
      <c r="D50" s="267" t="s">
        <v>165</v>
      </c>
      <c r="E50" s="237"/>
      <c r="F50" s="237"/>
      <c r="G50" s="238"/>
      <c r="H50" s="238"/>
      <c r="I50" s="238"/>
      <c r="J50" s="238"/>
      <c r="K50" s="238"/>
      <c r="L50" s="239"/>
      <c r="M50" s="240"/>
      <c r="N50" s="239"/>
      <c r="O50" s="239"/>
      <c r="P50" s="239"/>
      <c r="Q50" s="229"/>
      <c r="S50" s="347"/>
      <c r="T50" s="348"/>
      <c r="U50" s="348"/>
      <c r="V50" s="349"/>
      <c r="W50" s="241"/>
      <c r="X50" s="241"/>
      <c r="Y50" s="239"/>
      <c r="Z50" s="229"/>
    </row>
    <row r="51" spans="3:26" s="217" customFormat="1" ht="12.75">
      <c r="C51" s="236"/>
      <c r="D51" s="275"/>
      <c r="E51" s="239"/>
      <c r="F51" s="239"/>
      <c r="G51" s="239"/>
      <c r="H51" s="239"/>
      <c r="I51" s="239"/>
      <c r="J51" s="239"/>
      <c r="K51" s="239"/>
      <c r="L51" s="239"/>
      <c r="M51" s="240"/>
      <c r="N51" s="242"/>
      <c r="O51" s="239"/>
      <c r="P51" s="239"/>
      <c r="Q51" s="229"/>
      <c r="S51" s="240"/>
      <c r="T51" s="239"/>
      <c r="U51" s="239"/>
      <c r="V51" s="239"/>
      <c r="W51" s="239"/>
      <c r="X51" s="239"/>
      <c r="Y51" s="239"/>
      <c r="Z51" s="229"/>
    </row>
    <row r="52" spans="3:26" s="217" customFormat="1" ht="15" customHeight="1">
      <c r="C52" s="236"/>
      <c r="D52" s="275"/>
      <c r="E52" s="239"/>
      <c r="F52" s="239"/>
      <c r="G52" s="239"/>
      <c r="H52" s="239"/>
      <c r="I52" s="239"/>
      <c r="J52" s="239"/>
      <c r="K52" s="239"/>
      <c r="L52" s="239"/>
      <c r="M52" s="240"/>
      <c r="N52" s="242"/>
      <c r="O52" s="239"/>
      <c r="P52" s="239"/>
      <c r="Q52" s="229"/>
      <c r="S52" s="215" t="s">
        <v>233</v>
      </c>
      <c r="T52" s="342"/>
      <c r="U52" s="343"/>
      <c r="V52" s="344"/>
      <c r="W52" s="342"/>
      <c r="X52" s="344"/>
      <c r="Y52" s="239"/>
      <c r="Z52" s="229"/>
    </row>
    <row r="53" spans="3:26" s="217" customFormat="1" ht="15" customHeight="1">
      <c r="C53" s="236"/>
      <c r="D53" s="267" t="s">
        <v>162</v>
      </c>
      <c r="E53" s="237"/>
      <c r="F53" s="237"/>
      <c r="G53" s="238"/>
      <c r="H53" s="238"/>
      <c r="I53" s="238"/>
      <c r="J53" s="238"/>
      <c r="K53" s="238"/>
      <c r="L53" s="239"/>
      <c r="M53" s="240"/>
      <c r="N53" s="242"/>
      <c r="O53" s="239"/>
      <c r="P53" s="239"/>
      <c r="Q53" s="229"/>
      <c r="S53" s="215" t="s">
        <v>231</v>
      </c>
      <c r="T53" s="342"/>
      <c r="U53" s="343"/>
      <c r="V53" s="344"/>
      <c r="W53" s="342"/>
      <c r="X53" s="344"/>
      <c r="Y53" s="239"/>
      <c r="Z53" s="229"/>
    </row>
    <row r="54" spans="3:26" s="217" customFormat="1" ht="3.75" customHeight="1">
      <c r="C54" s="243"/>
      <c r="D54" s="238"/>
      <c r="E54" s="238"/>
      <c r="F54" s="238"/>
      <c r="G54" s="238"/>
      <c r="H54" s="238"/>
      <c r="I54" s="238"/>
      <c r="J54" s="238"/>
      <c r="K54" s="238"/>
      <c r="L54" s="238"/>
      <c r="M54" s="244"/>
      <c r="N54" s="238"/>
      <c r="O54" s="238"/>
      <c r="P54" s="238"/>
      <c r="Q54" s="245"/>
      <c r="S54" s="244"/>
      <c r="T54" s="238"/>
      <c r="U54" s="238"/>
      <c r="V54" s="238"/>
      <c r="W54" s="238"/>
      <c r="X54" s="238"/>
      <c r="Y54" s="238"/>
      <c r="Z54" s="245"/>
    </row>
    <row r="55" s="217" customFormat="1" ht="12.75">
      <c r="C55" s="246"/>
    </row>
  </sheetData>
  <sheetProtection/>
  <mergeCells count="43">
    <mergeCell ref="C9:L10"/>
    <mergeCell ref="T52:V52"/>
    <mergeCell ref="W52:X52"/>
    <mergeCell ref="S20:Y23"/>
    <mergeCell ref="M33:Q33"/>
    <mergeCell ref="P20:Q20"/>
    <mergeCell ref="P22:Q22"/>
    <mergeCell ref="P23:Q23"/>
    <mergeCell ref="M37:Q37"/>
    <mergeCell ref="V12:V13"/>
    <mergeCell ref="W53:X53"/>
    <mergeCell ref="M42:Q42"/>
    <mergeCell ref="T10:W11"/>
    <mergeCell ref="M38:Q38"/>
    <mergeCell ref="M39:Q39"/>
    <mergeCell ref="M41:Q41"/>
    <mergeCell ref="S49:V50"/>
    <mergeCell ref="M40:Q40"/>
    <mergeCell ref="X10:Y11"/>
    <mergeCell ref="X12:Y12"/>
    <mergeCell ref="T53:V53"/>
    <mergeCell ref="J41:K41"/>
    <mergeCell ref="I31:L31"/>
    <mergeCell ref="J32:K32"/>
    <mergeCell ref="J35:K35"/>
    <mergeCell ref="P21:Q21"/>
    <mergeCell ref="M36:Q36"/>
    <mergeCell ref="M34:Q34"/>
    <mergeCell ref="M35:Q35"/>
    <mergeCell ref="J42:K42"/>
    <mergeCell ref="J36:K36"/>
    <mergeCell ref="J37:K37"/>
    <mergeCell ref="J38:K38"/>
    <mergeCell ref="J39:K39"/>
    <mergeCell ref="J40:K40"/>
    <mergeCell ref="J33:K33"/>
    <mergeCell ref="J20:M20"/>
    <mergeCell ref="J23:M23"/>
    <mergeCell ref="J34:K34"/>
    <mergeCell ref="X13:Y13"/>
    <mergeCell ref="E11:L11"/>
    <mergeCell ref="E12:L12"/>
    <mergeCell ref="E13:F13"/>
  </mergeCells>
  <printOptions/>
  <pageMargins left="0.3937007874015748" right="0.5511811023622047" top="0.35433070866141736" bottom="0.3937007874015748" header="0" footer="0.31496062992125984"/>
  <pageSetup fitToHeight="1" fitToWidth="1" horizontalDpi="600" verticalDpi="600" orientation="landscape" paperSize="9" scale="68"/>
  <headerFooter alignWithMargins="0">
    <oddFooter>&amp;LFormulari professione + aggiornamenti&amp;C&amp;RVersione 3.2.2009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4"/>
  <sheetViews>
    <sheetView zoomScalePageLayoutView="0" workbookViewId="0" topLeftCell="C1">
      <selection activeCell="E11" sqref="E11:L11"/>
    </sheetView>
  </sheetViews>
  <sheetFormatPr defaultColWidth="11.421875" defaultRowHeight="12.75" outlineLevelCol="1"/>
  <cols>
    <col min="1" max="1" width="9.8515625" style="3" hidden="1" customWidth="1" outlineLevel="1"/>
    <col min="2" max="2" width="9.28125" style="3" hidden="1" customWidth="1" outlineLevel="1"/>
    <col min="3" max="3" width="3.7109375" style="2" customWidth="1" collapsed="1"/>
    <col min="4" max="4" width="15.7109375" style="3" customWidth="1"/>
    <col min="5" max="5" width="11.7109375" style="3" customWidth="1"/>
    <col min="6" max="6" width="9.140625" style="3" bestFit="1" customWidth="1"/>
    <col min="7" max="7" width="4.28125" style="3" customWidth="1"/>
    <col min="8" max="8" width="3.28125" style="3" customWidth="1"/>
    <col min="9" max="9" width="10.8515625" style="3" customWidth="1"/>
    <col min="10" max="10" width="4.7109375" style="3" customWidth="1"/>
    <col min="11" max="11" width="7.00390625" style="3" customWidth="1"/>
    <col min="12" max="14" width="4.140625" style="3" customWidth="1"/>
    <col min="15" max="15" width="10.28125" style="3" customWidth="1"/>
    <col min="16" max="16" width="3.7109375" style="3" customWidth="1"/>
    <col min="17" max="17" width="33.00390625" style="3" customWidth="1"/>
    <col min="18" max="18" width="1.8515625" style="3" customWidth="1"/>
    <col min="19" max="19" width="13.140625" style="3" customWidth="1"/>
    <col min="20" max="20" width="4.00390625" style="3" customWidth="1"/>
    <col min="21" max="21" width="4.00390625" style="3" hidden="1" customWidth="1"/>
    <col min="22" max="22" width="10.140625" style="3" customWidth="1"/>
    <col min="23" max="25" width="8.8515625" style="3" customWidth="1"/>
    <col min="26" max="26" width="1.7109375" style="3" customWidth="1"/>
    <col min="27" max="27" width="6.28125" style="3" customWidth="1"/>
    <col min="28" max="16384" width="11.421875" style="3" customWidth="1"/>
  </cols>
  <sheetData>
    <row r="1" ht="6" customHeight="1"/>
    <row r="2" ht="26.25">
      <c r="C2" s="77" t="s">
        <v>55</v>
      </c>
    </row>
    <row r="3" ht="4.5" customHeight="1">
      <c r="C3" s="77"/>
    </row>
    <row r="4" spans="3:4" s="19" customFormat="1" ht="15" customHeight="1">
      <c r="C4" s="17"/>
      <c r="D4" s="18"/>
    </row>
    <row r="5" spans="3:22" s="19" customFormat="1" ht="15" customHeight="1">
      <c r="C5" s="17"/>
      <c r="D5" s="285" t="s">
        <v>56</v>
      </c>
      <c r="T5" s="47"/>
      <c r="U5" s="47"/>
      <c r="V5" s="47"/>
    </row>
    <row r="6" spans="3:22" s="19" customFormat="1" ht="15" customHeight="1">
      <c r="C6" s="17"/>
      <c r="D6" s="286" t="s">
        <v>95</v>
      </c>
      <c r="T6" s="47"/>
      <c r="U6" s="47"/>
      <c r="V6" s="47"/>
    </row>
    <row r="7" spans="3:22" s="19" customFormat="1" ht="4.5" customHeight="1">
      <c r="C7" s="17"/>
      <c r="D7" s="68"/>
      <c r="T7" s="47"/>
      <c r="U7" s="47"/>
      <c r="V7" s="47"/>
    </row>
    <row r="8" spans="3:22" s="19" customFormat="1" ht="4.5" customHeight="1">
      <c r="C8" s="125"/>
      <c r="D8" s="126"/>
      <c r="P8" s="47"/>
      <c r="Q8" s="99"/>
      <c r="R8" s="47"/>
      <c r="S8" s="47"/>
      <c r="T8" s="47"/>
      <c r="U8" s="47"/>
      <c r="V8" s="47"/>
    </row>
    <row r="9" spans="3:26" s="4" customFormat="1" ht="6" customHeight="1">
      <c r="C9" s="320" t="s">
        <v>168</v>
      </c>
      <c r="D9" s="321"/>
      <c r="E9" s="321"/>
      <c r="F9" s="321"/>
      <c r="G9" s="321"/>
      <c r="H9" s="321"/>
      <c r="I9" s="321"/>
      <c r="J9" s="321"/>
      <c r="K9" s="321"/>
      <c r="L9" s="321"/>
      <c r="M9" s="110"/>
      <c r="N9" s="110"/>
      <c r="O9" s="110"/>
      <c r="P9" s="110"/>
      <c r="Q9" s="186"/>
      <c r="R9" s="187"/>
      <c r="S9" s="109"/>
      <c r="T9" s="110"/>
      <c r="U9" s="132"/>
      <c r="V9" s="133"/>
      <c r="W9" s="132"/>
      <c r="X9" s="134"/>
      <c r="Y9" s="110"/>
      <c r="Z9" s="135"/>
    </row>
    <row r="10" spans="3:26" s="4" customFormat="1" ht="18" customHeight="1">
      <c r="C10" s="322"/>
      <c r="D10" s="323"/>
      <c r="E10" s="323"/>
      <c r="F10" s="323"/>
      <c r="G10" s="323"/>
      <c r="H10" s="323"/>
      <c r="I10" s="323"/>
      <c r="J10" s="323"/>
      <c r="K10" s="323"/>
      <c r="L10" s="323"/>
      <c r="M10" s="22"/>
      <c r="N10" s="22"/>
      <c r="O10" s="22"/>
      <c r="P10" s="22"/>
      <c r="Q10" s="188"/>
      <c r="R10" s="189"/>
      <c r="S10" s="354" t="s">
        <v>293</v>
      </c>
      <c r="T10" s="290"/>
      <c r="U10" s="290"/>
      <c r="V10" s="290"/>
      <c r="W10" s="340"/>
      <c r="X10" s="297"/>
      <c r="Y10" s="298"/>
      <c r="Z10" s="29"/>
    </row>
    <row r="11" spans="3:26" s="190" customFormat="1" ht="18">
      <c r="C11" s="25"/>
      <c r="D11" s="130" t="s">
        <v>126</v>
      </c>
      <c r="E11" s="305"/>
      <c r="F11" s="306"/>
      <c r="G11" s="306"/>
      <c r="H11" s="306"/>
      <c r="I11" s="306"/>
      <c r="J11" s="306"/>
      <c r="K11" s="306"/>
      <c r="L11" s="307"/>
      <c r="M11" s="47"/>
      <c r="N11" s="47"/>
      <c r="O11" s="144"/>
      <c r="P11" s="130" t="s">
        <v>185</v>
      </c>
      <c r="Q11" s="89"/>
      <c r="R11" s="48"/>
      <c r="S11" s="354"/>
      <c r="T11" s="290"/>
      <c r="U11" s="290"/>
      <c r="V11" s="290"/>
      <c r="W11" s="340"/>
      <c r="X11" s="299"/>
      <c r="Y11" s="300"/>
      <c r="Z11" s="191"/>
    </row>
    <row r="12" spans="3:26" ht="18">
      <c r="C12" s="25"/>
      <c r="D12" s="130" t="s">
        <v>127</v>
      </c>
      <c r="E12" s="305"/>
      <c r="F12" s="306"/>
      <c r="G12" s="306"/>
      <c r="H12" s="306"/>
      <c r="I12" s="306"/>
      <c r="J12" s="306"/>
      <c r="K12" s="306"/>
      <c r="L12" s="307"/>
      <c r="M12" s="8"/>
      <c r="N12" s="8"/>
      <c r="O12" s="144"/>
      <c r="P12" s="130" t="s">
        <v>186</v>
      </c>
      <c r="Q12" s="90"/>
      <c r="R12" s="48"/>
      <c r="S12" s="74"/>
      <c r="T12" s="8"/>
      <c r="U12" s="128"/>
      <c r="V12" s="290" t="s">
        <v>253</v>
      </c>
      <c r="W12" s="288" t="s">
        <v>251</v>
      </c>
      <c r="X12" s="301"/>
      <c r="Y12" s="302"/>
      <c r="Z12" s="26"/>
    </row>
    <row r="13" spans="3:26" ht="18">
      <c r="C13" s="25"/>
      <c r="D13" s="130" t="s">
        <v>54</v>
      </c>
      <c r="E13" s="352"/>
      <c r="F13" s="353"/>
      <c r="G13" s="192"/>
      <c r="H13" s="192"/>
      <c r="I13" s="192"/>
      <c r="J13" s="192"/>
      <c r="K13" s="192"/>
      <c r="L13" s="192"/>
      <c r="M13" s="192"/>
      <c r="N13" s="192"/>
      <c r="O13" s="8"/>
      <c r="P13" s="108"/>
      <c r="Q13" s="47"/>
      <c r="R13" s="48"/>
      <c r="S13" s="74"/>
      <c r="T13" s="8"/>
      <c r="U13" s="128"/>
      <c r="V13" s="291"/>
      <c r="W13" s="288" t="s">
        <v>252</v>
      </c>
      <c r="X13" s="301"/>
      <c r="Y13" s="302"/>
      <c r="Z13" s="26"/>
    </row>
    <row r="14" spans="3:26" ht="8.25" customHeight="1">
      <c r="C14" s="37"/>
      <c r="D14" s="193"/>
      <c r="E14" s="193"/>
      <c r="F14" s="194"/>
      <c r="G14" s="195"/>
      <c r="H14" s="195"/>
      <c r="I14" s="195"/>
      <c r="J14" s="195"/>
      <c r="K14" s="195"/>
      <c r="L14" s="195"/>
      <c r="M14" s="195"/>
      <c r="N14" s="195"/>
      <c r="O14" s="38"/>
      <c r="P14" s="116"/>
      <c r="Q14" s="101"/>
      <c r="R14" s="102"/>
      <c r="S14" s="100"/>
      <c r="T14" s="101"/>
      <c r="U14" s="101"/>
      <c r="V14" s="101"/>
      <c r="W14" s="38"/>
      <c r="X14" s="38"/>
      <c r="Y14" s="38"/>
      <c r="Z14" s="43"/>
    </row>
    <row r="15" ht="13.5" customHeight="1"/>
    <row r="16" spans="3:26" ht="20.25">
      <c r="C16" s="76" t="s">
        <v>169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</row>
    <row r="17" spans="3:26" ht="5.25" customHeight="1">
      <c r="C17" s="2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70"/>
      <c r="Z17" s="71"/>
    </row>
    <row r="18" spans="3:26" s="4" customFormat="1" ht="12.75">
      <c r="C18" s="27"/>
      <c r="D18" s="139"/>
      <c r="E18" s="140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8"/>
      <c r="T18" s="22"/>
      <c r="U18" s="22"/>
      <c r="V18" s="22"/>
      <c r="W18" s="22"/>
      <c r="X18" s="22"/>
      <c r="Y18" s="182"/>
      <c r="Z18" s="29"/>
    </row>
    <row r="19" spans="3:26" s="6" customFormat="1" ht="15.75" customHeight="1">
      <c r="C19" s="30"/>
      <c r="D19" s="196" t="s">
        <v>257</v>
      </c>
      <c r="E19" s="196"/>
      <c r="F19" s="197" t="s">
        <v>202</v>
      </c>
      <c r="G19" s="197"/>
      <c r="I19" s="92"/>
      <c r="J19" s="92" t="s">
        <v>106</v>
      </c>
      <c r="K19" s="92"/>
      <c r="O19" s="92"/>
      <c r="P19" s="168" t="s">
        <v>255</v>
      </c>
      <c r="Q19" s="168"/>
      <c r="R19" s="92"/>
      <c r="S19" s="92" t="s">
        <v>258</v>
      </c>
      <c r="T19" s="92"/>
      <c r="U19" s="92"/>
      <c r="V19" s="92"/>
      <c r="W19" s="33"/>
      <c r="X19" s="33"/>
      <c r="Y19" s="33"/>
      <c r="Z19" s="34"/>
    </row>
    <row r="20" spans="1:26" ht="15.75" customHeight="1">
      <c r="A20" s="20" t="b">
        <v>0</v>
      </c>
      <c r="B20" s="20">
        <v>1</v>
      </c>
      <c r="C20" s="25"/>
      <c r="D20" s="198" t="s">
        <v>296</v>
      </c>
      <c r="E20" s="120"/>
      <c r="F20" s="120"/>
      <c r="G20" s="98"/>
      <c r="H20" s="98"/>
      <c r="I20" s="98"/>
      <c r="J20" s="310" t="str">
        <f>VLOOKUP($B20,Hilfstabellen!$A$3:$F$9,2,TRUE)</f>
        <v>--</v>
      </c>
      <c r="K20" s="310"/>
      <c r="L20" s="310"/>
      <c r="M20" s="310"/>
      <c r="N20" s="5"/>
      <c r="O20" s="35" t="s">
        <v>17</v>
      </c>
      <c r="P20" s="350"/>
      <c r="Q20" s="351"/>
      <c r="R20" s="36"/>
      <c r="S20" s="324"/>
      <c r="T20" s="325"/>
      <c r="U20" s="325"/>
      <c r="V20" s="325"/>
      <c r="W20" s="325"/>
      <c r="X20" s="325"/>
      <c r="Y20" s="326"/>
      <c r="Z20" s="26"/>
    </row>
    <row r="21" spans="1:26" ht="15" customHeight="1">
      <c r="A21" s="20" t="b">
        <v>0</v>
      </c>
      <c r="C21" s="25"/>
      <c r="D21" s="143"/>
      <c r="E21" s="121"/>
      <c r="F21" s="121"/>
      <c r="G21" s="98"/>
      <c r="H21" s="98"/>
      <c r="I21" s="98"/>
      <c r="J21" s="8"/>
      <c r="K21" s="98"/>
      <c r="L21" s="8"/>
      <c r="M21" s="8"/>
      <c r="N21" s="8"/>
      <c r="O21" s="35" t="s">
        <v>83</v>
      </c>
      <c r="P21" s="318"/>
      <c r="Q21" s="319"/>
      <c r="R21" s="36"/>
      <c r="S21" s="327"/>
      <c r="T21" s="328"/>
      <c r="U21" s="328"/>
      <c r="V21" s="328"/>
      <c r="W21" s="328"/>
      <c r="X21" s="328"/>
      <c r="Y21" s="329"/>
      <c r="Z21" s="26"/>
    </row>
    <row r="22" spans="1:26" ht="15.75" customHeight="1">
      <c r="A22" s="20" t="b">
        <v>0</v>
      </c>
      <c r="B22" s="8"/>
      <c r="C22" s="25"/>
      <c r="D22" s="199"/>
      <c r="E22" s="66"/>
      <c r="F22" s="122"/>
      <c r="G22" s="98"/>
      <c r="H22" s="98"/>
      <c r="I22" s="98"/>
      <c r="J22" s="92" t="s">
        <v>256</v>
      </c>
      <c r="K22" s="92"/>
      <c r="L22" s="8"/>
      <c r="M22" s="8"/>
      <c r="N22" s="8"/>
      <c r="O22" s="35" t="s">
        <v>29</v>
      </c>
      <c r="P22" s="318"/>
      <c r="Q22" s="319"/>
      <c r="R22" s="36"/>
      <c r="S22" s="327"/>
      <c r="T22" s="328"/>
      <c r="U22" s="328"/>
      <c r="V22" s="328"/>
      <c r="W22" s="328"/>
      <c r="X22" s="328"/>
      <c r="Y22" s="329"/>
      <c r="Z22" s="26"/>
    </row>
    <row r="23" spans="1:26" ht="15.75" customHeight="1">
      <c r="A23" s="20" t="b">
        <v>0</v>
      </c>
      <c r="B23" s="20">
        <v>1</v>
      </c>
      <c r="C23" s="25"/>
      <c r="D23" s="108"/>
      <c r="E23" s="66"/>
      <c r="F23" s="122"/>
      <c r="G23" s="98"/>
      <c r="H23" s="98"/>
      <c r="I23" s="98"/>
      <c r="J23" s="310" t="str">
        <f>VLOOKUP($B23,Hilfstabellen!$A$30:$F$37,2,TRUE)</f>
        <v>--</v>
      </c>
      <c r="K23" s="310"/>
      <c r="L23" s="310"/>
      <c r="M23" s="310"/>
      <c r="N23" s="5"/>
      <c r="O23" s="35" t="s">
        <v>30</v>
      </c>
      <c r="P23" s="350"/>
      <c r="Q23" s="351"/>
      <c r="R23" s="8"/>
      <c r="S23" s="330"/>
      <c r="T23" s="331"/>
      <c r="U23" s="331"/>
      <c r="V23" s="331"/>
      <c r="W23" s="331"/>
      <c r="X23" s="331"/>
      <c r="Y23" s="332"/>
      <c r="Z23" s="26"/>
    </row>
    <row r="24" spans="1:28" ht="15.75" customHeight="1">
      <c r="A24" s="20" t="b">
        <v>0</v>
      </c>
      <c r="C24" s="25"/>
      <c r="D24" s="8"/>
      <c r="E24" s="8"/>
      <c r="F24" s="121"/>
      <c r="G24" s="98"/>
      <c r="H24" s="98"/>
      <c r="I24" s="98"/>
      <c r="J24" s="8"/>
      <c r="K24" s="8"/>
      <c r="L24" s="8"/>
      <c r="M24" s="8"/>
      <c r="N24" s="8"/>
      <c r="P24" s="8"/>
      <c r="Q24" s="8"/>
      <c r="R24" s="8"/>
      <c r="S24" s="295" t="s">
        <v>124</v>
      </c>
      <c r="T24" s="295"/>
      <c r="U24" s="295"/>
      <c r="V24" s="295"/>
      <c r="W24" s="295"/>
      <c r="X24" s="295"/>
      <c r="Y24" s="159"/>
      <c r="Z24" s="161"/>
      <c r="AA24" s="143"/>
      <c r="AB24" s="143"/>
    </row>
    <row r="25" spans="1:28" ht="16.5" customHeight="1">
      <c r="A25" s="153" t="b">
        <v>0</v>
      </c>
      <c r="C25" s="25"/>
      <c r="D25" s="69"/>
      <c r="E25" s="69" t="s">
        <v>16</v>
      </c>
      <c r="F25" s="123"/>
      <c r="L25" s="22"/>
      <c r="M25" s="22"/>
      <c r="N25" s="22"/>
      <c r="O25" s="22"/>
      <c r="P25" s="22"/>
      <c r="Q25" s="8"/>
      <c r="R25" s="8"/>
      <c r="S25" s="121"/>
      <c r="T25" s="121"/>
      <c r="U25" s="121"/>
      <c r="V25" s="121"/>
      <c r="W25" s="121"/>
      <c r="X25" s="121"/>
      <c r="Y25" s="121"/>
      <c r="Z25" s="161"/>
      <c r="AA25" s="143"/>
      <c r="AB25" s="143"/>
    </row>
    <row r="26" spans="3:26" ht="6.75" customHeight="1">
      <c r="C26" s="37"/>
      <c r="D26" s="38"/>
      <c r="E26" s="200"/>
      <c r="F26" s="40"/>
      <c r="G26" s="40"/>
      <c r="H26" s="40"/>
      <c r="I26" s="40"/>
      <c r="J26" s="40"/>
      <c r="K26" s="40"/>
      <c r="L26" s="41"/>
      <c r="M26" s="41"/>
      <c r="N26" s="41"/>
      <c r="O26" s="38"/>
      <c r="P26" s="42"/>
      <c r="Q26" s="38"/>
      <c r="R26" s="38"/>
      <c r="S26" s="38"/>
      <c r="T26" s="38"/>
      <c r="U26" s="38"/>
      <c r="V26" s="38"/>
      <c r="W26" s="38"/>
      <c r="X26" s="38"/>
      <c r="Y26" s="38"/>
      <c r="Z26" s="43"/>
    </row>
    <row r="27" spans="3:26" ht="15.75" customHeight="1">
      <c r="C27" s="81"/>
      <c r="D27" s="44"/>
      <c r="E27" s="201"/>
      <c r="F27" s="83"/>
      <c r="G27" s="83"/>
      <c r="H27" s="83"/>
      <c r="I27" s="83"/>
      <c r="J27" s="83"/>
      <c r="K27" s="83"/>
      <c r="L27" s="84"/>
      <c r="M27" s="84"/>
      <c r="N27" s="84"/>
      <c r="O27" s="44"/>
      <c r="P27" s="85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3:26" s="190" customFormat="1" ht="20.25">
      <c r="C28" s="76" t="s">
        <v>170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202"/>
    </row>
    <row r="29" spans="3:26" ht="5.25" customHeight="1">
      <c r="C29" s="184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70"/>
      <c r="V29" s="70"/>
      <c r="W29" s="70"/>
      <c r="X29" s="70"/>
      <c r="Y29" s="70"/>
      <c r="Z29" s="71"/>
    </row>
    <row r="30" spans="3:26" s="19" customFormat="1" ht="15" customHeight="1">
      <c r="C30" s="46"/>
      <c r="D30" s="124" t="s">
        <v>171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97" t="s">
        <v>207</v>
      </c>
      <c r="T30" s="47"/>
      <c r="U30" s="47"/>
      <c r="V30" s="91" t="s">
        <v>277</v>
      </c>
      <c r="W30" s="47"/>
      <c r="X30" s="47"/>
      <c r="Y30" s="47"/>
      <c r="Z30" s="48"/>
    </row>
    <row r="31" spans="3:26" s="4" customFormat="1" ht="12.75">
      <c r="C31" s="27"/>
      <c r="D31" s="91" t="s">
        <v>203</v>
      </c>
      <c r="E31" s="22"/>
      <c r="F31" s="22"/>
      <c r="G31" s="22"/>
      <c r="H31" s="22"/>
      <c r="I31" s="312" t="s">
        <v>204</v>
      </c>
      <c r="J31" s="312"/>
      <c r="K31" s="312"/>
      <c r="L31" s="312"/>
      <c r="M31" s="91" t="s">
        <v>298</v>
      </c>
      <c r="N31" s="91"/>
      <c r="O31" s="91"/>
      <c r="P31" s="22"/>
      <c r="Q31" s="22"/>
      <c r="R31" s="22"/>
      <c r="S31" s="97" t="s">
        <v>208</v>
      </c>
      <c r="T31" s="22"/>
      <c r="U31" s="22"/>
      <c r="V31" s="91" t="s">
        <v>278</v>
      </c>
      <c r="W31" s="168" t="s">
        <v>284</v>
      </c>
      <c r="X31" s="173" t="s">
        <v>282</v>
      </c>
      <c r="Y31" s="174" t="s">
        <v>280</v>
      </c>
      <c r="Z31" s="29"/>
    </row>
    <row r="32" spans="3:26" s="6" customFormat="1" ht="12.75">
      <c r="C32" s="30"/>
      <c r="D32" s="33"/>
      <c r="E32" s="33"/>
      <c r="F32" s="33"/>
      <c r="G32" s="33"/>
      <c r="H32" s="33"/>
      <c r="I32" s="138" t="s">
        <v>205</v>
      </c>
      <c r="J32" s="311" t="s">
        <v>206</v>
      </c>
      <c r="K32" s="311"/>
      <c r="L32" s="33"/>
      <c r="M32" s="33"/>
      <c r="N32" s="33"/>
      <c r="O32" s="33"/>
      <c r="P32" s="33"/>
      <c r="Q32" s="33"/>
      <c r="R32" s="33"/>
      <c r="S32" s="49" t="s">
        <v>276</v>
      </c>
      <c r="T32" s="33"/>
      <c r="U32" s="33"/>
      <c r="V32" s="92" t="s">
        <v>279</v>
      </c>
      <c r="W32" s="92" t="s">
        <v>285</v>
      </c>
      <c r="X32" s="175" t="s">
        <v>283</v>
      </c>
      <c r="Y32" s="181" t="s">
        <v>281</v>
      </c>
      <c r="Z32" s="34"/>
    </row>
    <row r="33" spans="1:26" ht="15.75" customHeight="1">
      <c r="A33" s="20">
        <v>1</v>
      </c>
      <c r="C33" s="50">
        <v>1</v>
      </c>
      <c r="D33" s="8" t="str">
        <f>VLOOKUP($A33,Hilfstabellen!$A$13:$F$26,2,TRUE)</f>
        <v>--</v>
      </c>
      <c r="E33" s="8"/>
      <c r="F33" s="8"/>
      <c r="G33" s="8"/>
      <c r="H33" s="8"/>
      <c r="I33" s="65"/>
      <c r="J33" s="303">
        <f aca="true" t="shared" si="0" ref="J33:J42">IF(NOT(ISBLANK(I33)),I33,"")</f>
      </c>
      <c r="K33" s="304"/>
      <c r="L33" s="8"/>
      <c r="M33" s="313"/>
      <c r="N33" s="314"/>
      <c r="O33" s="314"/>
      <c r="P33" s="314"/>
      <c r="Q33" s="315"/>
      <c r="R33" s="8"/>
      <c r="S33" s="15"/>
      <c r="T33" s="8"/>
      <c r="U33" s="20" t="b">
        <v>0</v>
      </c>
      <c r="V33" s="8"/>
      <c r="W33" s="16"/>
      <c r="X33" s="13">
        <f>VLOOKUP($A33,Hilfstabellen!$A$13:$G$26,6,TRUE)</f>
        <v>0</v>
      </c>
      <c r="Y33" s="93">
        <f aca="true" t="shared" si="1" ref="Y33:Y42">W33*X33</f>
        <v>0</v>
      </c>
      <c r="Z33" s="26"/>
    </row>
    <row r="34" spans="1:26" ht="15.75" customHeight="1">
      <c r="A34" s="20">
        <v>1</v>
      </c>
      <c r="C34" s="50">
        <v>2</v>
      </c>
      <c r="D34" s="8" t="str">
        <f>VLOOKUP($A34,Hilfstabellen!$A$13:$F$26,2,TRUE)</f>
        <v>--</v>
      </c>
      <c r="E34" s="8"/>
      <c r="F34" s="8"/>
      <c r="G34" s="8"/>
      <c r="H34" s="8"/>
      <c r="I34" s="65"/>
      <c r="J34" s="303">
        <f t="shared" si="0"/>
      </c>
      <c r="K34" s="304"/>
      <c r="L34" s="8"/>
      <c r="M34" s="313"/>
      <c r="N34" s="314"/>
      <c r="O34" s="314"/>
      <c r="P34" s="314"/>
      <c r="Q34" s="315"/>
      <c r="R34" s="8"/>
      <c r="S34" s="15"/>
      <c r="T34" s="8"/>
      <c r="U34" s="20" t="b">
        <v>0</v>
      </c>
      <c r="V34" s="8"/>
      <c r="W34" s="16"/>
      <c r="X34" s="13">
        <f>VLOOKUP($A34,Hilfstabellen!$A$13:$G$26,6,TRUE)</f>
        <v>0</v>
      </c>
      <c r="Y34" s="93">
        <f t="shared" si="1"/>
        <v>0</v>
      </c>
      <c r="Z34" s="26"/>
    </row>
    <row r="35" spans="1:26" ht="15.75" customHeight="1">
      <c r="A35" s="20">
        <v>1</v>
      </c>
      <c r="C35" s="50">
        <v>3</v>
      </c>
      <c r="D35" s="8" t="str">
        <f>VLOOKUP($A35,Hilfstabellen!$A$13:$F$26,2,TRUE)</f>
        <v>--</v>
      </c>
      <c r="E35" s="8"/>
      <c r="F35" s="8"/>
      <c r="G35" s="8"/>
      <c r="H35" s="8"/>
      <c r="I35" s="65"/>
      <c r="J35" s="303">
        <f t="shared" si="0"/>
      </c>
      <c r="K35" s="304"/>
      <c r="L35" s="8"/>
      <c r="M35" s="313"/>
      <c r="N35" s="314"/>
      <c r="O35" s="314"/>
      <c r="P35" s="314"/>
      <c r="Q35" s="315"/>
      <c r="R35" s="8"/>
      <c r="S35" s="15"/>
      <c r="T35" s="8"/>
      <c r="U35" s="20" t="b">
        <v>0</v>
      </c>
      <c r="V35" s="8"/>
      <c r="W35" s="16"/>
      <c r="X35" s="13">
        <f>VLOOKUP($A35,Hilfstabellen!$A$13:$G$26,6,TRUE)</f>
        <v>0</v>
      </c>
      <c r="Y35" s="93">
        <f t="shared" si="1"/>
        <v>0</v>
      </c>
      <c r="Z35" s="26"/>
    </row>
    <row r="36" spans="1:26" ht="15.75" customHeight="1">
      <c r="A36" s="20">
        <v>1</v>
      </c>
      <c r="C36" s="50">
        <v>4</v>
      </c>
      <c r="D36" s="8" t="str">
        <f>VLOOKUP($A36,Hilfstabellen!$A$13:$F$26,2,TRUE)</f>
        <v>--</v>
      </c>
      <c r="E36" s="8"/>
      <c r="F36" s="8"/>
      <c r="G36" s="8"/>
      <c r="H36" s="8"/>
      <c r="I36" s="65"/>
      <c r="J36" s="303">
        <f t="shared" si="0"/>
      </c>
      <c r="K36" s="304"/>
      <c r="L36" s="8"/>
      <c r="M36" s="313"/>
      <c r="N36" s="314"/>
      <c r="O36" s="314"/>
      <c r="P36" s="314"/>
      <c r="Q36" s="315"/>
      <c r="R36" s="8"/>
      <c r="S36" s="15"/>
      <c r="T36" s="8"/>
      <c r="U36" s="20" t="b">
        <v>0</v>
      </c>
      <c r="V36" s="8"/>
      <c r="W36" s="16"/>
      <c r="X36" s="13">
        <f>VLOOKUP($A36,Hilfstabellen!$A$13:$G$26,6,TRUE)</f>
        <v>0</v>
      </c>
      <c r="Y36" s="93">
        <f t="shared" si="1"/>
        <v>0</v>
      </c>
      <c r="Z36" s="26"/>
    </row>
    <row r="37" spans="1:26" ht="15.75" customHeight="1">
      <c r="A37" s="20">
        <v>1</v>
      </c>
      <c r="C37" s="50">
        <v>5</v>
      </c>
      <c r="D37" s="8" t="str">
        <f>VLOOKUP($A37,Hilfstabellen!$A$13:$F$26,2,TRUE)</f>
        <v>--</v>
      </c>
      <c r="E37" s="8"/>
      <c r="F37" s="8"/>
      <c r="G37" s="8"/>
      <c r="H37" s="8"/>
      <c r="I37" s="65"/>
      <c r="J37" s="303">
        <f t="shared" si="0"/>
      </c>
      <c r="K37" s="304"/>
      <c r="L37" s="8"/>
      <c r="M37" s="313"/>
      <c r="N37" s="314"/>
      <c r="O37" s="314"/>
      <c r="P37" s="314"/>
      <c r="Q37" s="315"/>
      <c r="R37" s="8"/>
      <c r="S37" s="15"/>
      <c r="T37" s="8"/>
      <c r="U37" s="20" t="b">
        <v>0</v>
      </c>
      <c r="V37" s="8"/>
      <c r="W37" s="16"/>
      <c r="X37" s="13">
        <f>VLOOKUP($A37,Hilfstabellen!$A$13:$G$26,6,TRUE)</f>
        <v>0</v>
      </c>
      <c r="Y37" s="93">
        <f t="shared" si="1"/>
        <v>0</v>
      </c>
      <c r="Z37" s="26"/>
    </row>
    <row r="38" spans="1:26" ht="15.75" customHeight="1">
      <c r="A38" s="20">
        <v>1</v>
      </c>
      <c r="C38" s="50">
        <v>6</v>
      </c>
      <c r="D38" s="8" t="str">
        <f>VLOOKUP($A38,Hilfstabellen!$A$13:$F$26,2,TRUE)</f>
        <v>--</v>
      </c>
      <c r="E38" s="8"/>
      <c r="F38" s="8"/>
      <c r="G38" s="8"/>
      <c r="H38" s="8"/>
      <c r="I38" s="65"/>
      <c r="J38" s="303">
        <f t="shared" si="0"/>
      </c>
      <c r="K38" s="304"/>
      <c r="L38" s="8"/>
      <c r="M38" s="313"/>
      <c r="N38" s="314"/>
      <c r="O38" s="314"/>
      <c r="P38" s="314"/>
      <c r="Q38" s="315"/>
      <c r="R38" s="8"/>
      <c r="S38" s="15"/>
      <c r="T38" s="8"/>
      <c r="U38" s="20" t="b">
        <v>0</v>
      </c>
      <c r="V38" s="8"/>
      <c r="W38" s="16"/>
      <c r="X38" s="13">
        <f>VLOOKUP($A38,Hilfstabellen!$A$13:$G$26,6,TRUE)</f>
        <v>0</v>
      </c>
      <c r="Y38" s="93">
        <f t="shared" si="1"/>
        <v>0</v>
      </c>
      <c r="Z38" s="26"/>
    </row>
    <row r="39" spans="1:26" ht="15.75" customHeight="1">
      <c r="A39" s="20">
        <v>1</v>
      </c>
      <c r="C39" s="50">
        <v>7</v>
      </c>
      <c r="D39" s="8" t="str">
        <f>VLOOKUP($A39,Hilfstabellen!$A$13:$F$26,2,TRUE)</f>
        <v>--</v>
      </c>
      <c r="E39" s="8"/>
      <c r="F39" s="8"/>
      <c r="G39" s="8"/>
      <c r="H39" s="8"/>
      <c r="I39" s="65"/>
      <c r="J39" s="303">
        <f t="shared" si="0"/>
      </c>
      <c r="K39" s="304"/>
      <c r="L39" s="8"/>
      <c r="M39" s="313"/>
      <c r="N39" s="314"/>
      <c r="O39" s="314"/>
      <c r="P39" s="314"/>
      <c r="Q39" s="315"/>
      <c r="R39" s="8"/>
      <c r="S39" s="15"/>
      <c r="T39" s="8"/>
      <c r="U39" s="20" t="b">
        <v>0</v>
      </c>
      <c r="V39" s="8"/>
      <c r="W39" s="16"/>
      <c r="X39" s="13">
        <f>VLOOKUP($A39,Hilfstabellen!$A$13:$G$26,6,TRUE)</f>
        <v>0</v>
      </c>
      <c r="Y39" s="93">
        <f t="shared" si="1"/>
        <v>0</v>
      </c>
      <c r="Z39" s="26"/>
    </row>
    <row r="40" spans="1:26" ht="15.75" customHeight="1">
      <c r="A40" s="20">
        <v>1</v>
      </c>
      <c r="C40" s="50">
        <v>8</v>
      </c>
      <c r="D40" s="8" t="str">
        <f>VLOOKUP($A40,Hilfstabellen!$A$13:$F$26,2,TRUE)</f>
        <v>--</v>
      </c>
      <c r="E40" s="8"/>
      <c r="F40" s="8"/>
      <c r="G40" s="8"/>
      <c r="H40" s="8"/>
      <c r="I40" s="65"/>
      <c r="J40" s="303">
        <f t="shared" si="0"/>
      </c>
      <c r="K40" s="304"/>
      <c r="L40" s="8"/>
      <c r="M40" s="313"/>
      <c r="N40" s="314"/>
      <c r="O40" s="314"/>
      <c r="P40" s="314"/>
      <c r="Q40" s="315"/>
      <c r="R40" s="8"/>
      <c r="S40" s="15"/>
      <c r="T40" s="8"/>
      <c r="U40" s="20" t="b">
        <v>0</v>
      </c>
      <c r="V40" s="8"/>
      <c r="W40" s="16"/>
      <c r="X40" s="13">
        <f>VLOOKUP($A40,Hilfstabellen!$A$13:$G$26,6,TRUE)</f>
        <v>0</v>
      </c>
      <c r="Y40" s="93">
        <f t="shared" si="1"/>
        <v>0</v>
      </c>
      <c r="Z40" s="26"/>
    </row>
    <row r="41" spans="1:26" ht="15.75" customHeight="1">
      <c r="A41" s="20">
        <v>1</v>
      </c>
      <c r="C41" s="50">
        <v>9</v>
      </c>
      <c r="D41" s="8" t="str">
        <f>VLOOKUP($A41,Hilfstabellen!$A$13:$F$26,2,TRUE)</f>
        <v>--</v>
      </c>
      <c r="E41" s="8"/>
      <c r="F41" s="8"/>
      <c r="G41" s="8"/>
      <c r="H41" s="8"/>
      <c r="I41" s="65"/>
      <c r="J41" s="303">
        <f t="shared" si="0"/>
      </c>
      <c r="K41" s="304"/>
      <c r="L41" s="8"/>
      <c r="M41" s="313"/>
      <c r="N41" s="314"/>
      <c r="O41" s="314"/>
      <c r="P41" s="314"/>
      <c r="Q41" s="315"/>
      <c r="R41" s="8"/>
      <c r="S41" s="15"/>
      <c r="T41" s="8"/>
      <c r="U41" s="20" t="b">
        <v>0</v>
      </c>
      <c r="V41" s="8"/>
      <c r="W41" s="16"/>
      <c r="X41" s="13">
        <f>VLOOKUP($A41,Hilfstabellen!$A$13:$G$26,6,TRUE)</f>
        <v>0</v>
      </c>
      <c r="Y41" s="93">
        <f t="shared" si="1"/>
        <v>0</v>
      </c>
      <c r="Z41" s="26"/>
    </row>
    <row r="42" spans="1:26" ht="15.75" customHeight="1">
      <c r="A42" s="20">
        <v>1</v>
      </c>
      <c r="C42" s="50">
        <v>10</v>
      </c>
      <c r="D42" s="8" t="str">
        <f>VLOOKUP($A42,Hilfstabellen!$A$13:$F$26,2,TRUE)</f>
        <v>--</v>
      </c>
      <c r="E42" s="8"/>
      <c r="F42" s="8"/>
      <c r="G42" s="8"/>
      <c r="H42" s="8"/>
      <c r="I42" s="65"/>
      <c r="J42" s="303">
        <f t="shared" si="0"/>
      </c>
      <c r="K42" s="304"/>
      <c r="L42" s="8"/>
      <c r="M42" s="313"/>
      <c r="N42" s="314"/>
      <c r="O42" s="314"/>
      <c r="P42" s="314"/>
      <c r="Q42" s="315"/>
      <c r="R42" s="8"/>
      <c r="S42" s="15"/>
      <c r="T42" s="8"/>
      <c r="U42" s="20" t="b">
        <v>0</v>
      </c>
      <c r="V42" s="8"/>
      <c r="W42" s="16"/>
      <c r="X42" s="13">
        <f>VLOOKUP($A42,Hilfstabellen!$A$13:$G$26,6,TRUE)</f>
        <v>0</v>
      </c>
      <c r="Y42" s="93">
        <f t="shared" si="1"/>
        <v>0</v>
      </c>
      <c r="Z42" s="26"/>
    </row>
    <row r="43" spans="3:26" s="11" customFormat="1" ht="15" customHeight="1">
      <c r="C43" s="59"/>
      <c r="D43" s="10"/>
      <c r="E43" s="1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60"/>
      <c r="R43" s="14"/>
      <c r="S43" s="12"/>
      <c r="T43" s="12"/>
      <c r="U43" s="12"/>
      <c r="V43" s="157">
        <f>COUNTIF(U33:U42,TRUE)</f>
        <v>0</v>
      </c>
      <c r="W43" s="185"/>
      <c r="X43" s="62" t="s">
        <v>44</v>
      </c>
      <c r="Y43" s="94">
        <f>SUM(Y33:Y42)</f>
        <v>0</v>
      </c>
      <c r="Z43" s="63"/>
    </row>
    <row r="44" spans="3:26" s="11" customFormat="1" ht="15" customHeight="1">
      <c r="C44" s="204"/>
      <c r="D44" s="52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55"/>
      <c r="S44" s="53"/>
      <c r="T44" s="53"/>
      <c r="U44" s="53"/>
      <c r="V44" s="56"/>
      <c r="W44" s="205"/>
      <c r="X44" s="58"/>
      <c r="Y44" s="58"/>
      <c r="Z44" s="64"/>
    </row>
    <row r="45" spans="3:25" ht="12" customHeight="1">
      <c r="C45" s="7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21" t="s">
        <v>286</v>
      </c>
      <c r="W45" s="9"/>
      <c r="X45" s="9"/>
      <c r="Y45" s="9"/>
    </row>
    <row r="46" spans="3:25" ht="12.75" customHeight="1">
      <c r="C46" s="72"/>
      <c r="D46" s="70"/>
      <c r="E46" s="70"/>
      <c r="F46" s="73"/>
      <c r="G46" s="73"/>
      <c r="H46" s="73"/>
      <c r="I46" s="73"/>
      <c r="J46" s="73"/>
      <c r="K46" s="73"/>
      <c r="L46" s="70"/>
      <c r="M46" s="183"/>
      <c r="N46" s="70"/>
      <c r="O46" s="73"/>
      <c r="P46" s="73"/>
      <c r="Q46" s="71"/>
      <c r="R46" s="9"/>
      <c r="V46" s="21" t="s">
        <v>288</v>
      </c>
      <c r="W46" s="9"/>
      <c r="X46" s="9"/>
      <c r="Y46" s="9"/>
    </row>
    <row r="47" spans="3:25" ht="15.75" customHeight="1">
      <c r="C47" s="50"/>
      <c r="D47" s="216" t="s">
        <v>291</v>
      </c>
      <c r="G47" s="206"/>
      <c r="H47" s="9"/>
      <c r="I47" s="9"/>
      <c r="J47" s="9"/>
      <c r="K47" s="9"/>
      <c r="L47" s="9"/>
      <c r="M47" s="209"/>
      <c r="N47" s="210"/>
      <c r="O47" s="9"/>
      <c r="P47" s="9"/>
      <c r="Q47" s="26"/>
      <c r="R47" s="9"/>
      <c r="V47" s="203" t="s">
        <v>287</v>
      </c>
      <c r="W47" s="9"/>
      <c r="X47" s="9"/>
      <c r="Y47" s="9"/>
    </row>
    <row r="48" spans="3:26" ht="12" customHeight="1">
      <c r="C48" s="50"/>
      <c r="D48" s="208" t="s">
        <v>292</v>
      </c>
      <c r="G48" s="206"/>
      <c r="H48" s="9"/>
      <c r="I48" s="9"/>
      <c r="J48" s="9"/>
      <c r="K48" s="9"/>
      <c r="L48" s="9"/>
      <c r="M48" s="209"/>
      <c r="N48" s="210"/>
      <c r="O48" s="9"/>
      <c r="P48" s="9"/>
      <c r="Q48" s="26"/>
      <c r="R48" s="9"/>
      <c r="S48" s="95" t="s">
        <v>289</v>
      </c>
      <c r="T48" s="70"/>
      <c r="U48" s="70"/>
      <c r="V48" s="70"/>
      <c r="W48" s="73"/>
      <c r="X48" s="73"/>
      <c r="Y48" s="73"/>
      <c r="Z48" s="71"/>
    </row>
    <row r="49" spans="3:26" s="4" customFormat="1" ht="12.75">
      <c r="C49" s="27"/>
      <c r="G49" s="22"/>
      <c r="H49" s="22"/>
      <c r="I49" s="22"/>
      <c r="J49" s="22"/>
      <c r="K49" s="22"/>
      <c r="L49" s="22"/>
      <c r="M49" s="88"/>
      <c r="N49" s="211"/>
      <c r="O49" s="22"/>
      <c r="P49" s="22"/>
      <c r="Q49" s="29"/>
      <c r="S49" s="88"/>
      <c r="T49" s="22"/>
      <c r="U49" s="22"/>
      <c r="V49" s="213"/>
      <c r="W49" s="87"/>
      <c r="X49" s="87"/>
      <c r="Y49" s="22"/>
      <c r="Z49" s="29"/>
    </row>
    <row r="50" spans="3:26" ht="15.75">
      <c r="C50" s="25"/>
      <c r="D50" s="130" t="s">
        <v>142</v>
      </c>
      <c r="E50" s="207"/>
      <c r="F50" s="207"/>
      <c r="G50" s="38"/>
      <c r="H50" s="38"/>
      <c r="I50" s="38"/>
      <c r="J50" s="38"/>
      <c r="K50" s="38"/>
      <c r="L50" s="8"/>
      <c r="M50" s="74"/>
      <c r="N50" s="8"/>
      <c r="O50" s="8"/>
      <c r="P50" s="8"/>
      <c r="Q50" s="26"/>
      <c r="S50" s="74"/>
      <c r="T50" s="8"/>
      <c r="U50" s="8"/>
      <c r="V50" s="214" t="s">
        <v>290</v>
      </c>
      <c r="W50" s="86"/>
      <c r="X50" s="86"/>
      <c r="Y50" s="8"/>
      <c r="Z50" s="26"/>
    </row>
    <row r="51" spans="3:26" ht="12.75">
      <c r="C51" s="25"/>
      <c r="D51" s="8"/>
      <c r="E51" s="8"/>
      <c r="F51" s="8"/>
      <c r="G51" s="8"/>
      <c r="H51" s="8"/>
      <c r="I51" s="8"/>
      <c r="J51" s="8"/>
      <c r="K51" s="8"/>
      <c r="L51" s="8"/>
      <c r="M51" s="74"/>
      <c r="N51" s="212"/>
      <c r="O51" s="8"/>
      <c r="P51" s="8"/>
      <c r="Q51" s="26"/>
      <c r="S51" s="74"/>
      <c r="T51" s="8"/>
      <c r="U51" s="8"/>
      <c r="V51" s="8"/>
      <c r="W51" s="8"/>
      <c r="X51" s="8"/>
      <c r="Y51" s="8"/>
      <c r="Z51" s="26"/>
    </row>
    <row r="52" spans="3:26" ht="15" customHeight="1">
      <c r="C52" s="25"/>
      <c r="D52" s="8"/>
      <c r="E52" s="8"/>
      <c r="F52" s="8"/>
      <c r="G52" s="8"/>
      <c r="H52" s="8"/>
      <c r="I52" s="8"/>
      <c r="J52" s="8"/>
      <c r="K52" s="8"/>
      <c r="L52" s="8"/>
      <c r="M52" s="74"/>
      <c r="N52" s="212"/>
      <c r="O52" s="8"/>
      <c r="P52" s="8"/>
      <c r="Q52" s="26"/>
      <c r="S52" s="215" t="s">
        <v>233</v>
      </c>
      <c r="T52" s="292"/>
      <c r="U52" s="293"/>
      <c r="V52" s="294"/>
      <c r="W52" s="292"/>
      <c r="X52" s="294"/>
      <c r="Y52" s="8"/>
      <c r="Z52" s="26"/>
    </row>
    <row r="53" spans="3:26" ht="15" customHeight="1">
      <c r="C53" s="25"/>
      <c r="D53" s="130" t="s">
        <v>143</v>
      </c>
      <c r="E53" s="207"/>
      <c r="F53" s="207"/>
      <c r="G53" s="38"/>
      <c r="H53" s="38"/>
      <c r="I53" s="38"/>
      <c r="J53" s="38"/>
      <c r="K53" s="38"/>
      <c r="L53" s="8"/>
      <c r="M53" s="74"/>
      <c r="N53" s="212"/>
      <c r="O53" s="8"/>
      <c r="P53" s="8"/>
      <c r="Q53" s="26"/>
      <c r="S53" s="215" t="s">
        <v>231</v>
      </c>
      <c r="T53" s="292"/>
      <c r="U53" s="293"/>
      <c r="V53" s="294"/>
      <c r="W53" s="292"/>
      <c r="X53" s="294"/>
      <c r="Y53" s="8"/>
      <c r="Z53" s="26"/>
    </row>
    <row r="54" spans="3:26" ht="3.75" customHeight="1"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75"/>
      <c r="N54" s="38"/>
      <c r="O54" s="38"/>
      <c r="P54" s="38"/>
      <c r="Q54" s="43"/>
      <c r="S54" s="75"/>
      <c r="T54" s="38"/>
      <c r="U54" s="38"/>
      <c r="V54" s="38"/>
      <c r="W54" s="38"/>
      <c r="X54" s="38"/>
      <c r="Y54" s="38"/>
      <c r="Z54" s="43"/>
    </row>
  </sheetData>
  <sheetProtection/>
  <mergeCells count="43">
    <mergeCell ref="T53:V53"/>
    <mergeCell ref="W53:X53"/>
    <mergeCell ref="S10:W11"/>
    <mergeCell ref="V12:V13"/>
    <mergeCell ref="X10:Y11"/>
    <mergeCell ref="X12:Y12"/>
    <mergeCell ref="X13:Y13"/>
    <mergeCell ref="J41:K41"/>
    <mergeCell ref="J42:K42"/>
    <mergeCell ref="J36:K36"/>
    <mergeCell ref="J37:K37"/>
    <mergeCell ref="J38:K38"/>
    <mergeCell ref="J39:K39"/>
    <mergeCell ref="J40:K40"/>
    <mergeCell ref="M35:Q35"/>
    <mergeCell ref="E11:L11"/>
    <mergeCell ref="E12:L12"/>
    <mergeCell ref="E13:F13"/>
    <mergeCell ref="J20:M20"/>
    <mergeCell ref="J32:K32"/>
    <mergeCell ref="I31:L31"/>
    <mergeCell ref="J35:K35"/>
    <mergeCell ref="J34:K34"/>
    <mergeCell ref="M36:Q36"/>
    <mergeCell ref="M37:Q37"/>
    <mergeCell ref="M33:Q33"/>
    <mergeCell ref="P20:Q20"/>
    <mergeCell ref="P22:Q22"/>
    <mergeCell ref="P23:Q23"/>
    <mergeCell ref="P21:Q21"/>
    <mergeCell ref="J23:M23"/>
    <mergeCell ref="J33:K33"/>
    <mergeCell ref="M34:Q34"/>
    <mergeCell ref="C9:L10"/>
    <mergeCell ref="S24:X24"/>
    <mergeCell ref="S20:Y23"/>
    <mergeCell ref="T52:V52"/>
    <mergeCell ref="W52:X52"/>
    <mergeCell ref="M42:Q42"/>
    <mergeCell ref="M38:Q38"/>
    <mergeCell ref="M39:Q39"/>
    <mergeCell ref="M40:Q40"/>
    <mergeCell ref="M41:Q41"/>
  </mergeCells>
  <printOptions/>
  <pageMargins left="0.3937007874015748" right="0.5511811023622047" top="0.35433070866141736" bottom="0.3937007874015748" header="0" footer="0.31496062992125984"/>
  <pageSetup fitToHeight="1" fitToWidth="1" horizontalDpi="600" verticalDpi="600" orientation="landscape" paperSize="9" scale="68"/>
  <headerFooter alignWithMargins="0">
    <oddFooter>&amp;LFormular Beruf + Weiterbildung&amp;C&amp;RVersion 3.2.2009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F36" sqref="F36"/>
    </sheetView>
  </sheetViews>
  <sheetFormatPr defaultColWidth="11.421875" defaultRowHeight="12.75"/>
  <cols>
    <col min="2" max="3" width="36.00390625" style="0" bestFit="1" customWidth="1"/>
    <col min="4" max="4" width="49.57421875" style="0" bestFit="1" customWidth="1"/>
    <col min="5" max="5" width="36.00390625" style="0" customWidth="1"/>
  </cols>
  <sheetData>
    <row r="1" spans="2:5" ht="12.75">
      <c r="B1" t="s">
        <v>22</v>
      </c>
      <c r="C1" t="s">
        <v>109</v>
      </c>
      <c r="D1" t="s">
        <v>192</v>
      </c>
      <c r="E1" s="282" t="s">
        <v>106</v>
      </c>
    </row>
    <row r="2" spans="2:5" ht="12.75">
      <c r="B2" t="s">
        <v>20</v>
      </c>
      <c r="C2" t="s">
        <v>21</v>
      </c>
      <c r="D2" t="s">
        <v>222</v>
      </c>
      <c r="E2" s="282" t="s">
        <v>107</v>
      </c>
    </row>
    <row r="3" spans="1:5" ht="12.75">
      <c r="A3">
        <v>1</v>
      </c>
      <c r="B3" s="1" t="s">
        <v>42</v>
      </c>
      <c r="C3" s="1" t="s">
        <v>42</v>
      </c>
      <c r="D3" s="1" t="s">
        <v>42</v>
      </c>
      <c r="E3" s="283" t="s">
        <v>42</v>
      </c>
    </row>
    <row r="4" spans="1:5" ht="12.75">
      <c r="A4">
        <v>2</v>
      </c>
      <c r="B4" t="s">
        <v>23</v>
      </c>
      <c r="C4" t="s">
        <v>84</v>
      </c>
      <c r="D4" t="s">
        <v>157</v>
      </c>
      <c r="E4" s="282" t="s">
        <v>172</v>
      </c>
    </row>
    <row r="5" spans="1:5" s="119" customFormat="1" ht="12.75">
      <c r="A5">
        <v>3</v>
      </c>
      <c r="B5" s="119" t="s">
        <v>24</v>
      </c>
      <c r="C5" s="119" t="s">
        <v>92</v>
      </c>
      <c r="D5" s="119" t="s">
        <v>64</v>
      </c>
      <c r="E5" s="282" t="s">
        <v>173</v>
      </c>
    </row>
    <row r="6" spans="1:5" ht="12.75">
      <c r="A6">
        <v>4</v>
      </c>
      <c r="B6" s="119" t="s">
        <v>25</v>
      </c>
      <c r="C6" s="119" t="s">
        <v>93</v>
      </c>
      <c r="D6" s="119" t="s">
        <v>65</v>
      </c>
      <c r="E6" s="282" t="s">
        <v>93</v>
      </c>
    </row>
    <row r="7" spans="1:5" ht="12.75">
      <c r="A7">
        <v>5</v>
      </c>
      <c r="B7" t="s">
        <v>47</v>
      </c>
      <c r="C7" t="s">
        <v>94</v>
      </c>
      <c r="D7" t="s">
        <v>66</v>
      </c>
      <c r="E7" s="282" t="s">
        <v>47</v>
      </c>
    </row>
    <row r="8" spans="1:5" ht="12.75">
      <c r="A8">
        <v>6</v>
      </c>
      <c r="B8" t="s">
        <v>48</v>
      </c>
      <c r="C8" t="s">
        <v>153</v>
      </c>
      <c r="D8" t="s">
        <v>67</v>
      </c>
      <c r="E8" s="282" t="s">
        <v>174</v>
      </c>
    </row>
    <row r="9" spans="1:5" s="119" customFormat="1" ht="12.75">
      <c r="A9">
        <v>7</v>
      </c>
      <c r="B9" s="119" t="s">
        <v>49</v>
      </c>
      <c r="C9" s="119" t="s">
        <v>115</v>
      </c>
      <c r="D9" s="119" t="s">
        <v>68</v>
      </c>
      <c r="E9" s="282" t="s">
        <v>175</v>
      </c>
    </row>
    <row r="10" ht="12.75">
      <c r="E10" s="282"/>
    </row>
    <row r="11" spans="2:5" ht="12.75">
      <c r="B11" t="s">
        <v>34</v>
      </c>
      <c r="C11" t="s">
        <v>116</v>
      </c>
      <c r="D11" t="s">
        <v>5</v>
      </c>
      <c r="E11" s="282" t="s">
        <v>176</v>
      </c>
    </row>
    <row r="12" spans="2:5" ht="12.75">
      <c r="B12" t="s">
        <v>20</v>
      </c>
      <c r="C12" t="s">
        <v>21</v>
      </c>
      <c r="D12" t="s">
        <v>222</v>
      </c>
      <c r="E12" s="282" t="s">
        <v>107</v>
      </c>
    </row>
    <row r="13" spans="1:6" ht="12.75">
      <c r="A13">
        <v>1</v>
      </c>
      <c r="B13" s="1" t="s">
        <v>42</v>
      </c>
      <c r="C13" s="1" t="s">
        <v>42</v>
      </c>
      <c r="D13" s="1" t="s">
        <v>42</v>
      </c>
      <c r="E13" s="283" t="s">
        <v>42</v>
      </c>
      <c r="F13">
        <v>0</v>
      </c>
    </row>
    <row r="14" spans="1:6" ht="12.75">
      <c r="A14">
        <v>2</v>
      </c>
      <c r="B14" t="s">
        <v>122</v>
      </c>
      <c r="C14" t="s">
        <v>152</v>
      </c>
      <c r="D14" t="s">
        <v>6</v>
      </c>
      <c r="E14" s="282" t="s">
        <v>177</v>
      </c>
      <c r="F14">
        <v>2</v>
      </c>
    </row>
    <row r="15" spans="1:6" ht="12.75">
      <c r="A15">
        <v>3</v>
      </c>
      <c r="B15" t="s">
        <v>123</v>
      </c>
      <c r="C15" t="s">
        <v>262</v>
      </c>
      <c r="D15" t="s">
        <v>90</v>
      </c>
      <c r="E15" s="282" t="s">
        <v>178</v>
      </c>
      <c r="F15">
        <v>2</v>
      </c>
    </row>
    <row r="16" spans="1:6" ht="12.75">
      <c r="A16">
        <v>4</v>
      </c>
      <c r="B16" t="s">
        <v>273</v>
      </c>
      <c r="C16" t="s">
        <v>273</v>
      </c>
      <c r="D16" t="s">
        <v>273</v>
      </c>
      <c r="E16" s="282" t="s">
        <v>179</v>
      </c>
      <c r="F16">
        <v>2</v>
      </c>
    </row>
    <row r="17" spans="1:6" ht="12.75">
      <c r="A17">
        <v>5</v>
      </c>
      <c r="B17" t="s">
        <v>274</v>
      </c>
      <c r="C17" t="s">
        <v>117</v>
      </c>
      <c r="D17" t="s">
        <v>7</v>
      </c>
      <c r="E17" s="282" t="s">
        <v>180</v>
      </c>
      <c r="F17">
        <v>2</v>
      </c>
    </row>
    <row r="18" spans="1:6" ht="12.75">
      <c r="A18">
        <v>6</v>
      </c>
      <c r="B18" t="s">
        <v>275</v>
      </c>
      <c r="C18" t="s">
        <v>118</v>
      </c>
      <c r="D18" t="s">
        <v>69</v>
      </c>
      <c r="E18" s="282" t="s">
        <v>275</v>
      </c>
      <c r="F18">
        <v>1</v>
      </c>
    </row>
    <row r="19" spans="1:6" ht="12.75">
      <c r="A19">
        <v>7</v>
      </c>
      <c r="B19" t="s">
        <v>200</v>
      </c>
      <c r="C19" t="s">
        <v>119</v>
      </c>
      <c r="D19" t="s">
        <v>8</v>
      </c>
      <c r="E19" s="282" t="s">
        <v>181</v>
      </c>
      <c r="F19">
        <v>1</v>
      </c>
    </row>
    <row r="20" spans="1:6" ht="12.75">
      <c r="A20">
        <v>8</v>
      </c>
      <c r="B20" t="s">
        <v>129</v>
      </c>
      <c r="C20" t="s">
        <v>147</v>
      </c>
      <c r="D20" t="s">
        <v>31</v>
      </c>
      <c r="E20" s="282" t="s">
        <v>236</v>
      </c>
      <c r="F20">
        <v>1</v>
      </c>
    </row>
    <row r="21" spans="1:6" ht="12.75">
      <c r="A21">
        <v>9</v>
      </c>
      <c r="B21" s="172" t="s">
        <v>158</v>
      </c>
      <c r="C21" s="172" t="s">
        <v>120</v>
      </c>
      <c r="D21" s="172" t="s">
        <v>91</v>
      </c>
      <c r="E21" s="284" t="s">
        <v>237</v>
      </c>
      <c r="F21">
        <v>1</v>
      </c>
    </row>
    <row r="22" spans="1:6" ht="12.75">
      <c r="A22">
        <v>10</v>
      </c>
      <c r="B22" s="172" t="s">
        <v>250</v>
      </c>
      <c r="C22" s="172" t="s">
        <v>155</v>
      </c>
      <c r="D22" s="172" t="s">
        <v>9</v>
      </c>
      <c r="E22" s="282" t="s">
        <v>238</v>
      </c>
      <c r="F22">
        <v>1</v>
      </c>
    </row>
    <row r="23" spans="1:6" ht="12.75">
      <c r="A23">
        <v>11</v>
      </c>
      <c r="B23" s="172" t="s">
        <v>305</v>
      </c>
      <c r="C23" s="172" t="s">
        <v>307</v>
      </c>
      <c r="D23" s="172" t="s">
        <v>306</v>
      </c>
      <c r="E23" s="282" t="s">
        <v>239</v>
      </c>
      <c r="F23">
        <v>4</v>
      </c>
    </row>
    <row r="24" spans="1:6" ht="12.75">
      <c r="A24">
        <v>12</v>
      </c>
      <c r="B24" s="172" t="s">
        <v>57</v>
      </c>
      <c r="C24" s="169" t="s">
        <v>148</v>
      </c>
      <c r="D24" s="289" t="s">
        <v>10</v>
      </c>
      <c r="E24" s="284" t="s">
        <v>240</v>
      </c>
      <c r="F24" s="169">
        <v>1</v>
      </c>
    </row>
    <row r="25" spans="1:6" ht="12.75">
      <c r="A25">
        <v>13</v>
      </c>
      <c r="B25" s="172" t="s">
        <v>85</v>
      </c>
      <c r="C25" s="172" t="s">
        <v>110</v>
      </c>
      <c r="D25" s="172" t="s">
        <v>218</v>
      </c>
      <c r="E25" s="284" t="s">
        <v>241</v>
      </c>
      <c r="F25">
        <v>8</v>
      </c>
    </row>
    <row r="26" spans="1:6" ht="12.75">
      <c r="A26">
        <v>14</v>
      </c>
      <c r="B26" t="s">
        <v>254</v>
      </c>
      <c r="C26" t="s">
        <v>151</v>
      </c>
      <c r="D26" t="s">
        <v>219</v>
      </c>
      <c r="E26" s="282" t="s">
        <v>242</v>
      </c>
      <c r="F26">
        <v>40</v>
      </c>
    </row>
    <row r="27" ht="12.75">
      <c r="E27" s="282"/>
    </row>
    <row r="28" spans="2:5" ht="12.75">
      <c r="B28" t="s">
        <v>77</v>
      </c>
      <c r="C28" t="s">
        <v>77</v>
      </c>
      <c r="D28" t="s">
        <v>99</v>
      </c>
      <c r="E28" s="282" t="s">
        <v>243</v>
      </c>
    </row>
    <row r="29" spans="2:5" ht="12.75">
      <c r="B29" t="s">
        <v>20</v>
      </c>
      <c r="C29" t="s">
        <v>21</v>
      </c>
      <c r="D29" t="s">
        <v>222</v>
      </c>
      <c r="E29" s="282" t="s">
        <v>107</v>
      </c>
    </row>
    <row r="30" spans="1:5" ht="12.75">
      <c r="A30">
        <v>1</v>
      </c>
      <c r="B30" s="1" t="s">
        <v>42</v>
      </c>
      <c r="C30" s="1" t="s">
        <v>42</v>
      </c>
      <c r="D30" s="1" t="s">
        <v>42</v>
      </c>
      <c r="E30" s="283" t="s">
        <v>42</v>
      </c>
    </row>
    <row r="31" spans="1:5" ht="12.75">
      <c r="A31">
        <v>2</v>
      </c>
      <c r="B31" t="s">
        <v>78</v>
      </c>
      <c r="C31" t="s">
        <v>154</v>
      </c>
      <c r="D31" t="s">
        <v>32</v>
      </c>
      <c r="E31" s="282" t="s">
        <v>201</v>
      </c>
    </row>
    <row r="32" spans="1:5" ht="12.75">
      <c r="A32">
        <v>3</v>
      </c>
      <c r="B32" t="s">
        <v>82</v>
      </c>
      <c r="C32" t="s">
        <v>121</v>
      </c>
      <c r="D32" t="s">
        <v>11</v>
      </c>
      <c r="E32" s="282" t="s">
        <v>244</v>
      </c>
    </row>
    <row r="33" spans="1:5" ht="12.75">
      <c r="A33">
        <v>4</v>
      </c>
      <c r="B33" t="s">
        <v>96</v>
      </c>
      <c r="C33" t="s">
        <v>259</v>
      </c>
      <c r="D33" t="s">
        <v>12</v>
      </c>
      <c r="E33" s="282" t="s">
        <v>245</v>
      </c>
    </row>
    <row r="34" spans="1:5" ht="12.75">
      <c r="A34">
        <v>5</v>
      </c>
      <c r="B34" t="s">
        <v>79</v>
      </c>
      <c r="C34" t="s">
        <v>149</v>
      </c>
      <c r="D34" t="s">
        <v>183</v>
      </c>
      <c r="E34" s="282" t="s">
        <v>246</v>
      </c>
    </row>
    <row r="35" spans="1:5" ht="12.75">
      <c r="A35">
        <v>6</v>
      </c>
      <c r="B35" t="s">
        <v>80</v>
      </c>
      <c r="C35" t="s">
        <v>260</v>
      </c>
      <c r="D35" t="s">
        <v>13</v>
      </c>
      <c r="E35" s="282" t="s">
        <v>247</v>
      </c>
    </row>
    <row r="36" spans="1:5" ht="12.75">
      <c r="A36">
        <v>7</v>
      </c>
      <c r="B36" t="s">
        <v>81</v>
      </c>
      <c r="C36" t="s">
        <v>261</v>
      </c>
      <c r="D36" t="s">
        <v>14</v>
      </c>
      <c r="E36" s="282" t="s">
        <v>248</v>
      </c>
    </row>
    <row r="37" spans="1:5" ht="12.75">
      <c r="A37">
        <v>8</v>
      </c>
      <c r="B37" t="s">
        <v>50</v>
      </c>
      <c r="C37" t="s">
        <v>150</v>
      </c>
      <c r="D37" t="s">
        <v>15</v>
      </c>
      <c r="E37" s="282" t="s">
        <v>249</v>
      </c>
    </row>
  </sheetData>
  <sheetProtection sheet="1"/>
  <printOptions/>
  <pageMargins left="0.787401575" right="0.787401575" top="0.984251969" bottom="0.984251969" header="0.4921259845" footer="0.4921259845"/>
  <pageSetup fitToHeight="1" fitToWidth="1" orientation="landscape" paperSize="9" scale="73"/>
  <headerFooter alignWithMargins="0">
    <oddFooter>&amp;L&amp;C&amp;R&amp;"Geneva,Standard"Version 30.9.2005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Roger Mégroz</cp:lastModifiedBy>
  <cp:lastPrinted>2009-11-22T07:28:50Z</cp:lastPrinted>
  <dcterms:created xsi:type="dcterms:W3CDTF">2003-09-05T06:30:11Z</dcterms:created>
  <dcterms:modified xsi:type="dcterms:W3CDTF">2014-08-28T06:11:09Z</dcterms:modified>
  <cp:category/>
  <cp:version/>
  <cp:contentType/>
  <cp:contentStatus/>
</cp:coreProperties>
</file>